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9BBDCA4F-26E9-430B-8F19-F2C83ABE1B93}" xr6:coauthVersionLast="47" xr6:coauthVersionMax="47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Instructions" sheetId="4" r:id="rId1"/>
    <sheet name="#1 Head of Household Income" sheetId="1" r:id="rId2"/>
    <sheet name="#2 Additional Household Income" sheetId="6" r:id="rId3"/>
    <sheet name="#3 Additional Household Income" sheetId="2" r:id="rId4"/>
    <sheet name="2025 Federal Poverty Guidelines" sheetId="5" r:id="rId5"/>
  </sheets>
  <definedNames>
    <definedName name="_xlnm.Print_Area" localSheetId="1">'#1 Head of Household Income'!$A$1:$F$32</definedName>
    <definedName name="_xlnm.Print_Area" localSheetId="2">'#2 Additional Household Income'!$A$1:$F$28</definedName>
    <definedName name="_xlnm.Print_Area" localSheetId="3">'#3 Additional Household Income'!$A$1:$F$28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I11" i="5"/>
  <c r="H17" i="5"/>
  <c r="G17" i="5"/>
  <c r="H11" i="5"/>
  <c r="G11" i="5"/>
  <c r="G5" i="5"/>
  <c r="C5" i="5"/>
  <c r="B5" i="5"/>
  <c r="B11" i="5"/>
  <c r="C17" i="5"/>
  <c r="B17" i="5"/>
  <c r="C11" i="5"/>
  <c r="I5" i="5" l="1"/>
  <c r="H5" i="5"/>
  <c r="C23" i="1"/>
  <c r="D11" i="5" l="1"/>
  <c r="D5" i="5"/>
  <c r="D17" i="5"/>
  <c r="C27" i="6"/>
  <c r="C26" i="6"/>
  <c r="C25" i="6"/>
  <c r="C24" i="6"/>
  <c r="C23" i="6"/>
  <c r="F19" i="6"/>
  <c r="F18" i="6"/>
  <c r="F17" i="6"/>
  <c r="F13" i="6"/>
  <c r="F12" i="6"/>
  <c r="F11" i="6"/>
  <c r="F7" i="6"/>
  <c r="F6" i="6"/>
  <c r="F5" i="6"/>
  <c r="E11" i="5" l="1"/>
  <c r="E5" i="5"/>
  <c r="E17" i="5"/>
  <c r="C28" i="6"/>
  <c r="F24" i="1" s="1"/>
  <c r="C27" i="2"/>
  <c r="C27" i="1"/>
  <c r="F19" i="2"/>
  <c r="F18" i="2"/>
  <c r="F17" i="2"/>
  <c r="F19" i="1"/>
  <c r="F18" i="1"/>
  <c r="F17" i="1"/>
  <c r="F13" i="2"/>
  <c r="F12" i="2"/>
  <c r="F11" i="2"/>
  <c r="F11" i="1"/>
  <c r="F13" i="1"/>
  <c r="F12" i="1"/>
  <c r="C23" i="2"/>
  <c r="C26" i="2"/>
  <c r="C25" i="2"/>
  <c r="C24" i="2"/>
  <c r="F7" i="2"/>
  <c r="F6" i="2"/>
  <c r="F5" i="2"/>
  <c r="F5" i="5" l="1"/>
  <c r="F17" i="5"/>
  <c r="F11" i="5"/>
  <c r="F26" i="6"/>
  <c r="C28" i="2"/>
  <c r="F26" i="2" s="1"/>
  <c r="F7" i="1"/>
  <c r="F6" i="1"/>
  <c r="F5" i="1"/>
  <c r="F26" i="1" l="1"/>
  <c r="C26" i="1"/>
  <c r="C25" i="1"/>
  <c r="C24" i="1"/>
  <c r="C28" i="1" l="1"/>
  <c r="F22" i="1" s="1"/>
  <c r="F28" i="1" s="1"/>
</calcChain>
</file>

<file path=xl/sharedStrings.xml><?xml version="1.0" encoding="utf-8"?>
<sst xmlns="http://schemas.openxmlformats.org/spreadsheetml/2006/main" count="346" uniqueCount="99">
  <si>
    <t xml:space="preserve"> </t>
  </si>
  <si>
    <t>Child Support</t>
  </si>
  <si>
    <t>Social Security</t>
  </si>
  <si>
    <t>Two pay stubs</t>
  </si>
  <si>
    <t>Three pay stubs</t>
  </si>
  <si>
    <t>Four pay stubs</t>
  </si>
  <si>
    <t>INCOME CALCULATION WORKSHEET</t>
  </si>
  <si>
    <t>Annual</t>
  </si>
  <si>
    <t>Other (list):</t>
  </si>
  <si>
    <t xml:space="preserve">MFIP </t>
  </si>
  <si>
    <t>INCOME - OTHER</t>
  </si>
  <si>
    <t>Monthly</t>
  </si>
  <si>
    <t xml:space="preserve">Total  </t>
  </si>
  <si>
    <t xml:space="preserve">Total    </t>
  </si>
  <si>
    <t xml:space="preserve">Total </t>
  </si>
  <si>
    <t>TOTAL INCOME - OTHER</t>
  </si>
  <si>
    <t>Check which applies</t>
  </si>
  <si>
    <t>See Worksheet #1 for Total Annual Household Income</t>
  </si>
  <si>
    <t>EARNED INCOME: PAID BI-MONTHLY</t>
  </si>
  <si>
    <t>Pay Stub #1</t>
  </si>
  <si>
    <t>Pay Stub #2</t>
  </si>
  <si>
    <t>Pay Stub #3</t>
  </si>
  <si>
    <t>Pay Stub #4</t>
  </si>
  <si>
    <t>Income Source</t>
  </si>
  <si>
    <t>INSTRUCTIONS FOR COMPLETING THE INCOME CALCULATION WORKBOOK</t>
  </si>
  <si>
    <t>Step 2:</t>
  </si>
  <si>
    <r>
      <rPr>
        <b/>
        <sz val="11"/>
        <color theme="1"/>
        <rFont val="Calibri"/>
        <family val="2"/>
        <scheme val="minor"/>
      </rPr>
      <t>Step 1</t>
    </r>
    <r>
      <rPr>
        <sz val="11"/>
        <color theme="1"/>
        <rFont val="Calibri"/>
        <family val="2"/>
        <scheme val="minor"/>
      </rPr>
      <t xml:space="preserve">:  </t>
    </r>
  </si>
  <si>
    <t>Head of Household Total Income Worksheet #1</t>
  </si>
  <si>
    <t>TOTAL ANNUAL HOUSEHOLD INCOME</t>
  </si>
  <si>
    <t>Additional Household Income Worksheet #2</t>
  </si>
  <si>
    <t>Additional Household Income Worksheet #3</t>
  </si>
  <si>
    <t>200% FPG</t>
  </si>
  <si>
    <t>1 Person Household</t>
  </si>
  <si>
    <t>2 Person Household</t>
  </si>
  <si>
    <t>3 Person Household</t>
  </si>
  <si>
    <t>4 Person Household</t>
  </si>
  <si>
    <t>5 Person Household</t>
  </si>
  <si>
    <t>150% FPG</t>
  </si>
  <si>
    <t xml:space="preserve">         A.  Obtain a minimum of two pay stub copies; more is recommend if the person's </t>
  </si>
  <si>
    <t xml:space="preserve">D.  </t>
  </si>
  <si>
    <t>If there is additional household income, proceed to Step 3.</t>
  </si>
  <si>
    <t>100% FPG</t>
  </si>
  <si>
    <t>E.</t>
  </si>
  <si>
    <t xml:space="preserve">         B.   Determine how often the HoH gets paid. In most cases it will be weekly, bi-weekly, or bi-monthly.</t>
  </si>
  <si>
    <t xml:space="preserve">                upon how often the person is paid. The three table options are: 1) Earned Income - Paid Weekly; 2) Earned Income - Paid Bi-weekly;</t>
  </si>
  <si>
    <t xml:space="preserve">If there is no additional household income, stop here. The total annual household income is calculated in cell F28/F29.  </t>
  </si>
  <si>
    <t>If the HoH has a second source of earned income, or an additional household member has income, follow the instructions above and enter that information in worksheet #2, and if needed, worksheet #3. Examples of when and how to utilize additional worksheets are provided below:</t>
  </si>
  <si>
    <t>The total household annual income will auto-calculate in cell F28/29  on worksheet #1.</t>
  </si>
  <si>
    <r>
      <rPr>
        <b/>
        <sz val="11"/>
        <color theme="1"/>
        <rFont val="Calibri"/>
        <family val="2"/>
        <scheme val="minor"/>
      </rPr>
      <t>Step 3:</t>
    </r>
    <r>
      <rPr>
        <sz val="11"/>
        <color theme="1"/>
        <rFont val="Calibri"/>
        <family val="2"/>
        <scheme val="minor"/>
      </rPr>
      <t xml:space="preserve">  Enter the additional household member's earned income on worksheet #3. In the checkbox provided, indicate that this income is that of an additional</t>
    </r>
  </si>
  <si>
    <t>household member.</t>
  </si>
  <si>
    <t>The total household annual income will auto-calculate in cell F28/F29 on worksheet #1.</t>
  </si>
  <si>
    <t xml:space="preserve">On worksheet #1 - Head of Household (HoH) Income, enter the date the income assessment was completed and the HoH initials in cells F1 and F2, respectively.  </t>
  </si>
  <si>
    <t>2.2   Enter Other HoH income, if applicable.</t>
  </si>
  <si>
    <t xml:space="preserve">                and 3) Earned Income - Paid Bi-monthly.</t>
  </si>
  <si>
    <r>
      <t xml:space="preserve">A.  If the HoH has additional income that is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second source of earned income, enter this information in the "Income - Other" section.</t>
    </r>
  </si>
  <si>
    <t xml:space="preserve">         C.   Choose one of the three tables to enter pay stub information; the table you use will be dependent</t>
  </si>
  <si>
    <r>
      <t xml:space="preserve">      Enter the monthly income received from each source in column B. </t>
    </r>
    <r>
      <rPr>
        <b/>
        <sz val="11"/>
        <color theme="1"/>
        <rFont val="Calibri"/>
        <family val="2"/>
        <scheme val="minor"/>
      </rPr>
      <t>The annual "Income-Other" total will auto-calculate in cell C28.</t>
    </r>
  </si>
  <si>
    <r>
      <t xml:space="preserve">This also applies to worksheet #2 and #3 - Additional Household Income, </t>
    </r>
    <r>
      <rPr>
        <b/>
        <i/>
        <u/>
        <sz val="11"/>
        <color theme="1"/>
        <rFont val="Calibri"/>
        <family val="2"/>
        <scheme val="minor"/>
      </rPr>
      <t>only</t>
    </r>
    <r>
      <rPr>
        <sz val="11"/>
        <color theme="1"/>
        <rFont val="Calibri"/>
        <family val="2"/>
        <scheme val="minor"/>
      </rPr>
      <t xml:space="preserve"> if you utilize those worksheets.</t>
    </r>
  </si>
  <si>
    <t>In the table that best describes payment frequency, enter the pay stub amounts into the row that corresponds with how many pay stubs</t>
  </si>
  <si>
    <t xml:space="preserve">        Once you've entered the pay stub amounts, the annual earned income total for those pay stubs will auto-calculate in column F.</t>
  </si>
  <si>
    <r>
      <rPr>
        <b/>
        <sz val="11"/>
        <color theme="1"/>
        <rFont val="Calibri"/>
        <family val="2"/>
        <scheme val="minor"/>
      </rPr>
      <t>Step 1: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Enter the head of household's earned income in addition to their MFIP income on worksheet #1.</t>
    </r>
  </si>
  <si>
    <r>
      <rPr>
        <b/>
        <sz val="11"/>
        <color theme="1"/>
        <rFont val="Calibri"/>
        <family val="2"/>
        <scheme val="minor"/>
      </rPr>
      <t xml:space="preserve">Step 1:  </t>
    </r>
    <r>
      <rPr>
        <sz val="11"/>
        <color theme="1"/>
        <rFont val="Calibri"/>
        <family val="2"/>
        <scheme val="minor"/>
      </rPr>
      <t xml:space="preserve">Enter the head of household's earned income from the first source on worksheet #1.  </t>
    </r>
  </si>
  <si>
    <r>
      <rPr>
        <b/>
        <sz val="11"/>
        <color theme="1"/>
        <rFont val="Calibri"/>
        <family val="2"/>
        <scheme val="minor"/>
      </rPr>
      <t xml:space="preserve">Step 2:  </t>
    </r>
    <r>
      <rPr>
        <sz val="11"/>
        <color theme="1"/>
        <rFont val="Calibri"/>
        <family val="2"/>
        <scheme val="minor"/>
      </rPr>
      <t>Enter the head of household's earned income from their second source on worksheet #2. In the checkbox provided, indicate that this is the Head of Household's income.</t>
    </r>
  </si>
  <si>
    <r>
      <rPr>
        <b/>
        <u/>
        <sz val="11"/>
        <color theme="1"/>
        <rFont val="Calibri"/>
        <family val="2"/>
        <scheme val="minor"/>
      </rPr>
      <t>Scenario #1</t>
    </r>
    <r>
      <rPr>
        <b/>
        <sz val="11"/>
        <color theme="1"/>
        <rFont val="Calibri"/>
        <family val="2"/>
        <scheme val="minor"/>
      </rPr>
      <t>.  The head of household has earned income and also receives MFIP. An additional household member has earned income.</t>
    </r>
  </si>
  <si>
    <r>
      <rPr>
        <b/>
        <u/>
        <sz val="11"/>
        <color theme="1"/>
        <rFont val="Calibri"/>
        <family val="2"/>
        <scheme val="minor"/>
      </rPr>
      <t>Scenario #2</t>
    </r>
    <r>
      <rPr>
        <b/>
        <sz val="11"/>
        <color theme="1"/>
        <rFont val="Calibri"/>
        <family val="2"/>
        <scheme val="minor"/>
      </rPr>
      <t>.  The head of household has earned income from two jobs. An additional household member has earned income.</t>
    </r>
  </si>
  <si>
    <t>Monthly*</t>
  </si>
  <si>
    <t>*Monthly amounts are rounded to the nearest dollar</t>
  </si>
  <si>
    <t>List Pay Periods</t>
  </si>
  <si>
    <t>Entering Head of Household (HoH) income on worksheet #1 - Head of Household Income.</t>
  </si>
  <si>
    <t xml:space="preserve">       in cells B12, C12, and D12. Enter (in the applicable line and column) the pay period of the pay stubs collected. </t>
  </si>
  <si>
    <t>A.   Obtain a minimum of two pay stubs. More are recommended if the individual's pay varies substantially.</t>
  </si>
  <si>
    <t xml:space="preserve">       you have obtained. The three options are: 1) Two Pay Stubs; 2) Three Pay Stubs; and 3) Four Pay Stubs.</t>
  </si>
  <si>
    <t xml:space="preserve">       For example, if you have obtained three pay stubs, and the HoH gets paid bi-weekly, you will enter their pay stub amounts</t>
  </si>
  <si>
    <t xml:space="preserve">      Note that there are various income sources to choose from. If one is not listed, enter the source in the "Other" row, and list the source.</t>
  </si>
  <si>
    <t>Step 3:  Enter additional household income.</t>
  </si>
  <si>
    <r>
      <rPr>
        <b/>
        <sz val="11"/>
        <color theme="1"/>
        <rFont val="Calibri"/>
        <family val="2"/>
        <scheme val="minor"/>
      </rPr>
      <t>Step 2:</t>
    </r>
    <r>
      <rPr>
        <b/>
        <i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Enter the additional household member's earned income on worksheet #2. In the checkbox provided, indicate this income is that of an additional household member.</t>
    </r>
  </si>
  <si>
    <t>Date Completed</t>
  </si>
  <si>
    <t>Head of Household Initials</t>
  </si>
  <si>
    <t xml:space="preserve">For monitoring purposes, a copy of the income calculation worksheets utilized, along with income documentation such as pay stubs, cash benefits, etc. should be kept in the household file.  </t>
  </si>
  <si>
    <t>TOTAL ANNUAL ADDITIONAL                                    HOUSEHOLD INCOME                       (Worksheet #2)</t>
  </si>
  <si>
    <t>TOTAL ANNUAL ADDITIONAL                                    HOUSEHOLD INCOME                    (Worksheet #3)</t>
  </si>
  <si>
    <r>
      <t xml:space="preserve">Enter the pay period for each pay stub collected (in the applicable line and column).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The pay stubs should be the most recent available.</t>
    </r>
  </si>
  <si>
    <t xml:space="preserve">Other (list): </t>
  </si>
  <si>
    <t>Staff Notes:</t>
  </si>
  <si>
    <t>FAMILY HOMELESS PREVENTION AND ASSISTANCE PROGRAM</t>
  </si>
  <si>
    <t>INCOME CALCULATION WORKBOOK</t>
  </si>
  <si>
    <t>in the household file.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</si>
  <si>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Use of this workbook if a household has zero income is not required; however, documentation of the household's income must be clearly noted </t>
    </r>
  </si>
  <si>
    <t>EARNED INCOME or UNEMPLOYMENT:  PAID WEEKLY</t>
  </si>
  <si>
    <r>
      <rPr>
        <b/>
        <sz val="11"/>
        <color theme="1"/>
        <rFont val="Calibri"/>
        <family val="2"/>
        <scheme val="minor"/>
      </rPr>
      <t xml:space="preserve">Determine HoH Earned Income </t>
    </r>
    <r>
      <rPr>
        <b/>
        <i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Unemployment Income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(if the HoH does not have earned or unemployment income, skip this section and proceed to Step 2.2).</t>
    </r>
  </si>
  <si>
    <t>EARNED INCOME or UNEMPLOYMENT: PAID BI-WEEKLY</t>
  </si>
  <si>
    <t>6 Person Household</t>
  </si>
  <si>
    <t>7 Person Household</t>
  </si>
  <si>
    <t>8 Person Household</t>
  </si>
  <si>
    <t>For guidance regarding what income sources are to be included in income calculation, refer to the FHPAP Program Guide, Chapter 11 - Section 11.05 Household Income.</t>
  </si>
  <si>
    <t>For each additional household member add $8,250 annually</t>
  </si>
  <si>
    <t>For each additional household member add $11,000 annually</t>
  </si>
  <si>
    <t>For each additional household member add $5,500 annually</t>
  </si>
  <si>
    <t>2025 Federal Poverty Guidelines (FPG)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</si>
</sst>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44" fontId="0" fillId="2" borderId="1" xfId="1" applyFont="1" applyFill="1" applyBorder="1" applyProtection="1">
      <protection locked="0"/>
    </xf>
    <xf numFmtId="44" fontId="0" fillId="2" borderId="7" xfId="1" applyFont="1" applyFill="1" applyBorder="1" applyProtection="1">
      <protection locked="0"/>
    </xf>
    <xf numFmtId="0" fontId="0" fillId="0" borderId="0" xfId="0" applyProtection="1"/>
    <xf numFmtId="0" fontId="2" fillId="2" borderId="1" xfId="0" applyFont="1" applyFill="1" applyBorder="1" applyProtection="1"/>
    <xf numFmtId="0" fontId="2" fillId="2" borderId="10" xfId="0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left"/>
    </xf>
    <xf numFmtId="0" fontId="2" fillId="2" borderId="10" xfId="0" applyFont="1" applyFill="1" applyBorder="1" applyProtection="1"/>
    <xf numFmtId="44" fontId="0" fillId="2" borderId="10" xfId="1" applyFont="1" applyFill="1" applyBorder="1" applyProtection="1">
      <protection locked="0"/>
    </xf>
    <xf numFmtId="44" fontId="0" fillId="2" borderId="2" xfId="1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/>
    </xf>
    <xf numFmtId="0" fontId="5" fillId="6" borderId="6" xfId="0" applyFont="1" applyFill="1" applyBorder="1" applyAlignment="1" applyProtection="1">
      <alignment horizontal="left"/>
    </xf>
    <xf numFmtId="0" fontId="2" fillId="2" borderId="1" xfId="0" applyFont="1" applyFill="1" applyBorder="1" applyProtection="1"/>
    <xf numFmtId="44" fontId="2" fillId="2" borderId="1" xfId="1" applyFont="1" applyFill="1" applyBorder="1" applyProtection="1"/>
    <xf numFmtId="44" fontId="0" fillId="2" borderId="9" xfId="1" applyFont="1" applyFill="1" applyBorder="1" applyProtection="1">
      <protection locked="0"/>
    </xf>
    <xf numFmtId="44" fontId="0" fillId="2" borderId="11" xfId="1" applyFont="1" applyFill="1" applyBorder="1" applyProtection="1">
      <protection locked="0"/>
    </xf>
    <xf numFmtId="0" fontId="5" fillId="6" borderId="9" xfId="0" applyFont="1" applyFill="1" applyBorder="1" applyAlignment="1" applyProtection="1">
      <alignment horizontal="left"/>
    </xf>
    <xf numFmtId="0" fontId="0" fillId="7" borderId="7" xfId="1" applyNumberFormat="1" applyFont="1" applyFill="1" applyBorder="1" applyProtection="1"/>
    <xf numFmtId="0" fontId="2" fillId="2" borderId="7" xfId="0" applyFont="1" applyFill="1" applyBorder="1" applyProtection="1"/>
    <xf numFmtId="0" fontId="2" fillId="2" borderId="3" xfId="0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0" fontId="7" fillId="2" borderId="14" xfId="0" applyFont="1" applyFill="1" applyBorder="1" applyAlignment="1" applyProtection="1">
      <alignment horizontal="right" vertical="center" wrapText="1"/>
    </xf>
    <xf numFmtId="0" fontId="0" fillId="6" borderId="4" xfId="0" applyFill="1" applyBorder="1" applyProtection="1"/>
    <xf numFmtId="44" fontId="2" fillId="6" borderId="13" xfId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/>
    <xf numFmtId="44" fontId="2" fillId="6" borderId="13" xfId="1" applyFont="1" applyFill="1" applyBorder="1" applyAlignment="1" applyProtection="1">
      <alignment horizontal="right" vertical="center" wrapText="1"/>
    </xf>
    <xf numFmtId="0" fontId="2" fillId="8" borderId="1" xfId="0" applyFont="1" applyFill="1" applyBorder="1" applyAlignment="1" applyProtection="1"/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0" fillId="8" borderId="1" xfId="0" applyFill="1" applyBorder="1" applyAlignment="1" applyProtection="1"/>
    <xf numFmtId="44" fontId="0" fillId="8" borderId="1" xfId="1" applyFont="1" applyFill="1" applyBorder="1" applyProtection="1">
      <protection locked="0"/>
    </xf>
    <xf numFmtId="44" fontId="0" fillId="8" borderId="7" xfId="1" applyFont="1" applyFill="1" applyBorder="1" applyProtection="1"/>
    <xf numFmtId="44" fontId="2" fillId="8" borderId="7" xfId="1" applyFont="1" applyFill="1" applyBorder="1" applyProtection="1"/>
    <xf numFmtId="0" fontId="0" fillId="8" borderId="1" xfId="0" applyFill="1" applyBorder="1" applyAlignment="1" applyProtection="1">
      <protection locked="0"/>
    </xf>
    <xf numFmtId="0" fontId="7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7" fillId="0" borderId="0" xfId="0" applyFont="1"/>
    <xf numFmtId="0" fontId="0" fillId="0" borderId="0" xfId="0" applyFont="1"/>
    <xf numFmtId="0" fontId="0" fillId="0" borderId="0" xfId="0"/>
    <xf numFmtId="0" fontId="5" fillId="6" borderId="7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44" fontId="2" fillId="8" borderId="17" xfId="1" applyFont="1" applyFill="1" applyBorder="1" applyProtection="1"/>
    <xf numFmtId="0" fontId="10" fillId="4" borderId="1" xfId="0" applyFont="1" applyFill="1" applyBorder="1" applyAlignment="1">
      <alignment vertical="center" wrapText="1"/>
    </xf>
    <xf numFmtId="6" fontId="11" fillId="4" borderId="1" xfId="0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wrapText="1"/>
    </xf>
    <xf numFmtId="9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top"/>
    </xf>
    <xf numFmtId="0" fontId="5" fillId="0" borderId="0" xfId="0" applyFont="1"/>
    <xf numFmtId="0" fontId="7" fillId="0" borderId="0" xfId="0" applyFont="1"/>
    <xf numFmtId="6" fontId="0" fillId="0" borderId="0" xfId="0" applyNumberFormat="1"/>
    <xf numFmtId="0" fontId="0" fillId="0" borderId="0" xfId="0"/>
    <xf numFmtId="0" fontId="2" fillId="2" borderId="1" xfId="0" applyFont="1" applyFill="1" applyBorder="1" applyProtection="1">
      <protection locked="0"/>
    </xf>
    <xf numFmtId="0" fontId="1" fillId="2" borderId="1" xfId="1" applyNumberFormat="1" applyFon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7" borderId="1" xfId="1" applyNumberFormat="1" applyFont="1" applyFill="1" applyBorder="1" applyProtection="1"/>
    <xf numFmtId="0" fontId="3" fillId="0" borderId="1" xfId="0" applyFont="1" applyBorder="1" applyProtection="1">
      <protection locked="0"/>
    </xf>
    <xf numFmtId="14" fontId="3" fillId="0" borderId="1" xfId="0" applyNumberFormat="1" applyFont="1" applyBorder="1" applyProtection="1">
      <protection locked="0"/>
    </xf>
    <xf numFmtId="44" fontId="2" fillId="2" borderId="1" xfId="1" applyFont="1" applyFill="1" applyBorder="1" applyProtection="1">
      <protection locked="0"/>
    </xf>
    <xf numFmtId="0" fontId="0" fillId="0" borderId="0" xfId="0"/>
    <xf numFmtId="0" fontId="0" fillId="7" borderId="2" xfId="1" applyNumberFormat="1" applyFont="1" applyFill="1" applyBorder="1" applyProtection="1"/>
    <xf numFmtId="0" fontId="0" fillId="7" borderId="3" xfId="1" applyNumberFormat="1" applyFont="1" applyFill="1" applyBorder="1" applyProtection="1"/>
    <xf numFmtId="0" fontId="0" fillId="0" borderId="0" xfId="0"/>
    <xf numFmtId="0" fontId="0" fillId="0" borderId="0" xfId="0" applyFont="1"/>
    <xf numFmtId="0" fontId="2" fillId="0" borderId="0" xfId="0" applyFont="1" applyAlignment="1">
      <alignment wrapText="1"/>
    </xf>
    <xf numFmtId="0" fontId="0" fillId="0" borderId="0" xfId="0"/>
    <xf numFmtId="0" fontId="2" fillId="0" borderId="0" xfId="0" applyFont="1"/>
    <xf numFmtId="0" fontId="7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Fill="1" applyBorder="1"/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wrapText="1"/>
    </xf>
    <xf numFmtId="0" fontId="0" fillId="0" borderId="14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5" fillId="9" borderId="7" xfId="0" applyFont="1" applyFill="1" applyBorder="1" applyAlignment="1" applyProtection="1">
      <alignment horizontal="left"/>
    </xf>
    <xf numFmtId="0" fontId="5" fillId="9" borderId="8" xfId="0" applyFont="1" applyFill="1" applyBorder="1" applyAlignment="1" applyProtection="1">
      <alignment horizontal="left"/>
    </xf>
    <xf numFmtId="0" fontId="5" fillId="9" borderId="9" xfId="0" applyFont="1" applyFill="1" applyBorder="1" applyAlignment="1" applyProtection="1">
      <alignment horizontal="left"/>
    </xf>
    <xf numFmtId="44" fontId="2" fillId="2" borderId="10" xfId="1" applyFont="1" applyFill="1" applyBorder="1" applyAlignment="1" applyProtection="1">
      <alignment horizontal="left" vertical="center" wrapText="1"/>
    </xf>
    <xf numFmtId="44" fontId="2" fillId="2" borderId="11" xfId="1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14" xfId="0" applyFont="1" applyFill="1" applyBorder="1" applyAlignment="1" applyProtection="1">
      <alignment horizontal="left"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44" fontId="2" fillId="2" borderId="10" xfId="0" applyNumberFormat="1" applyFont="1" applyFill="1" applyBorder="1" applyAlignment="1" applyProtection="1">
      <alignment horizontal="left" vertical="center" wrapText="1"/>
    </xf>
    <xf numFmtId="44" fontId="2" fillId="2" borderId="16" xfId="0" applyNumberFormat="1" applyFont="1" applyFill="1" applyBorder="1" applyAlignment="1" applyProtection="1">
      <alignment horizontal="left" vertical="center" wrapText="1"/>
    </xf>
    <xf numFmtId="0" fontId="2" fillId="6" borderId="15" xfId="0" applyFont="1" applyFill="1" applyBorder="1" applyAlignment="1" applyProtection="1">
      <alignment horizontal="right" vertical="center" wrapText="1"/>
    </xf>
    <xf numFmtId="0" fontId="2" fillId="6" borderId="19" xfId="0" applyFont="1" applyFill="1" applyBorder="1" applyAlignment="1" applyProtection="1">
      <alignment horizontal="right" vertical="center" wrapText="1"/>
    </xf>
    <xf numFmtId="0" fontId="2" fillId="6" borderId="0" xfId="0" applyFont="1" applyFill="1" applyBorder="1" applyAlignment="1" applyProtection="1">
      <alignment horizontal="right" vertical="center" wrapText="1"/>
    </xf>
    <xf numFmtId="44" fontId="3" fillId="6" borderId="18" xfId="1" applyFont="1" applyFill="1" applyBorder="1" applyAlignment="1" applyProtection="1">
      <alignment horizontal="left" vertical="center" wrapText="1"/>
    </xf>
    <xf numFmtId="44" fontId="3" fillId="6" borderId="20" xfId="1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right"/>
    </xf>
    <xf numFmtId="0" fontId="2" fillId="8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44" fontId="2" fillId="2" borderId="1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wrapText="1"/>
    </xf>
    <xf numFmtId="0" fontId="5" fillId="6" borderId="5" xfId="0" applyFont="1" applyFill="1" applyBorder="1" applyProtection="1"/>
    <xf numFmtId="0" fontId="5" fillId="6" borderId="8" xfId="0" applyFont="1" applyFill="1" applyBorder="1" applyProtection="1"/>
    <xf numFmtId="0" fontId="5" fillId="6" borderId="9" xfId="0" applyFont="1" applyFill="1" applyBorder="1" applyProtection="1"/>
    <xf numFmtId="0" fontId="4" fillId="0" borderId="7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left"/>
    </xf>
    <xf numFmtId="0" fontId="5" fillId="6" borderId="8" xfId="0" applyFont="1" applyFill="1" applyBorder="1" applyAlignment="1" applyProtection="1">
      <alignment horizontal="left"/>
    </xf>
    <xf numFmtId="0" fontId="5" fillId="6" borderId="12" xfId="0" applyFont="1" applyFill="1" applyBorder="1" applyAlignment="1" applyProtection="1">
      <alignment horizontal="left"/>
    </xf>
    <xf numFmtId="0" fontId="5" fillId="6" borderId="7" xfId="0" applyFont="1" applyFill="1" applyBorder="1" applyProtection="1"/>
    <xf numFmtId="0" fontId="2" fillId="8" borderId="9" xfId="0" applyFont="1" applyFill="1" applyBorder="1" applyAlignment="1" applyProtection="1">
      <alignment horizontal="right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right" vertical="center" wrapText="1"/>
    </xf>
    <xf numFmtId="0" fontId="8" fillId="2" borderId="14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13" xfId="0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DFEAF7"/>
      <color rgb="FFBC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6</xdr:col>
      <xdr:colOff>95250</xdr:colOff>
      <xdr:row>3</xdr:row>
      <xdr:rowOff>151130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5" t="19833" r="4515" b="16356"/>
        <a:stretch/>
      </xdr:blipFill>
      <xdr:spPr bwMode="auto">
        <a:xfrm>
          <a:off x="0" y="0"/>
          <a:ext cx="2834640" cy="5321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21</xdr:row>
          <xdr:rowOff>38100</xdr:rowOff>
        </xdr:from>
        <xdr:to>
          <xdr:col>5</xdr:col>
          <xdr:colOff>1066800</xdr:colOff>
          <xdr:row>22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Head of Household's Income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22</xdr:row>
          <xdr:rowOff>38100</xdr:rowOff>
        </xdr:from>
        <xdr:to>
          <xdr:col>5</xdr:col>
          <xdr:colOff>1066800</xdr:colOff>
          <xdr:row>23</xdr:row>
          <xdr:rowOff>30480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Additional Household Member's Income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21</xdr:row>
          <xdr:rowOff>38100</xdr:rowOff>
        </xdr:from>
        <xdr:to>
          <xdr:col>5</xdr:col>
          <xdr:colOff>1066800</xdr:colOff>
          <xdr:row>22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Head of Household's Income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236220</xdr:colOff>
          <xdr:row>22</xdr:row>
          <xdr:rowOff>38100</xdr:rowOff>
        </xdr:from>
        <xdr:to>
          <xdr:col>5</xdr:col>
          <xdr:colOff>1066800</xdr:colOff>
          <xdr:row>23</xdr:row>
          <xdr:rowOff>30480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Additional Household Member's Income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2"/>
  <sheetViews>
    <sheetView showGridLines="0" topLeftCell="A25" workbookViewId="0">
      <selection activeCell="K55" sqref="K55"/>
    </sheetView>
  </sheetViews>
  <sheetFormatPr defaultRowHeight="14.4" x14ac:dyDescent="0.3"/>
  <cols>
    <col min="1" max="1" width="6.6640625" customWidth="1"/>
    <col min="2" max="2" width="4" customWidth="1"/>
    <col min="3" max="3" width="3" customWidth="1"/>
    <col min="14" max="14" width="17.44140625" customWidth="1"/>
    <col min="15" max="15" width="35" customWidth="1"/>
  </cols>
  <sheetData>
    <row r="1" spans="1:16" s="67" customFormat="1" x14ac:dyDescent="0.3"/>
    <row r="2" spans="1:16" s="67" customFormat="1" x14ac:dyDescent="0.3">
      <c r="A2" s="81"/>
      <c r="B2" s="81"/>
      <c r="C2" s="81"/>
      <c r="D2" s="81"/>
      <c r="E2" s="81"/>
      <c r="F2" s="81"/>
    </row>
    <row r="3" spans="1:16" s="67" customFormat="1" x14ac:dyDescent="0.3">
      <c r="A3" s="81"/>
      <c r="B3" s="81"/>
      <c r="C3" s="81"/>
      <c r="D3" s="81"/>
      <c r="E3" s="81"/>
      <c r="F3" s="81"/>
    </row>
    <row r="4" spans="1:16" s="67" customFormat="1" x14ac:dyDescent="0.3">
      <c r="A4" s="81"/>
      <c r="B4" s="81"/>
      <c r="C4" s="81"/>
      <c r="D4" s="81"/>
      <c r="E4" s="81"/>
      <c r="F4" s="81"/>
    </row>
    <row r="5" spans="1:16" s="75" customFormat="1" x14ac:dyDescent="0.3">
      <c r="A5" s="82" t="s">
        <v>84</v>
      </c>
      <c r="B5" s="82"/>
      <c r="C5" s="82"/>
      <c r="D5" s="82"/>
      <c r="E5" s="82"/>
      <c r="F5" s="82"/>
      <c r="G5" s="82"/>
      <c r="H5" s="82"/>
    </row>
    <row r="6" spans="1:16" s="75" customFormat="1" x14ac:dyDescent="0.3">
      <c r="A6" s="85" t="s">
        <v>85</v>
      </c>
      <c r="B6" s="85"/>
      <c r="C6" s="85"/>
      <c r="D6" s="85"/>
      <c r="E6" s="85"/>
      <c r="F6" s="85"/>
      <c r="G6" s="85"/>
      <c r="H6" s="85"/>
    </row>
    <row r="7" spans="1:16" s="67" customFormat="1" x14ac:dyDescent="0.3"/>
    <row r="8" spans="1:16" x14ac:dyDescent="0.3">
      <c r="A8" s="82" t="s">
        <v>24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6" s="49" customFormat="1" x14ac:dyDescent="0.3">
      <c r="A9" s="46" t="s">
        <v>94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6" x14ac:dyDescent="0.3">
      <c r="A10" s="84" t="s">
        <v>87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1:16" s="78" customFormat="1" x14ac:dyDescent="0.3">
      <c r="A11" s="79" t="s">
        <v>86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3" spans="1:16" x14ac:dyDescent="0.3">
      <c r="A13" t="s">
        <v>26</v>
      </c>
      <c r="B13" s="82" t="s">
        <v>51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spans="1:16" x14ac:dyDescent="0.3">
      <c r="B14" s="44" t="s">
        <v>57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6" spans="1:16" x14ac:dyDescent="0.3">
      <c r="A16" s="43" t="s">
        <v>25</v>
      </c>
      <c r="B16" s="43" t="s">
        <v>68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29" x14ac:dyDescent="0.3">
      <c r="A17" s="43" t="s">
        <v>0</v>
      </c>
      <c r="B17" s="62">
        <v>2.1</v>
      </c>
      <c r="C17" t="s">
        <v>89</v>
      </c>
      <c r="R17" s="49" t="s">
        <v>0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</row>
    <row r="18" spans="1:29" x14ac:dyDescent="0.3">
      <c r="B18" s="49" t="s">
        <v>38</v>
      </c>
      <c r="C18" s="81" t="s">
        <v>70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49"/>
      <c r="R18" s="49" t="s">
        <v>0</v>
      </c>
    </row>
    <row r="19" spans="1:29" x14ac:dyDescent="0.3">
      <c r="B19" s="81" t="s">
        <v>43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29" x14ac:dyDescent="0.3">
      <c r="B20" s="81" t="s">
        <v>55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pans="1:29" x14ac:dyDescent="0.3">
      <c r="B21" s="81" t="s">
        <v>44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pans="1:29" x14ac:dyDescent="0.3">
      <c r="B22" s="81" t="s">
        <v>53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</row>
    <row r="23" spans="1:29" x14ac:dyDescent="0.3">
      <c r="B23" s="49"/>
      <c r="C23" t="s">
        <v>39</v>
      </c>
      <c r="D23" s="45" t="s">
        <v>58</v>
      </c>
    </row>
    <row r="24" spans="1:29" x14ac:dyDescent="0.3">
      <c r="A24" s="43" t="s">
        <v>0</v>
      </c>
      <c r="C24" s="81" t="s">
        <v>71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29" x14ac:dyDescent="0.3">
      <c r="C25" s="42" t="s">
        <v>72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</row>
    <row r="26" spans="1:29" x14ac:dyDescent="0.3">
      <c r="C26" s="42" t="s">
        <v>69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1:29" s="49" customFormat="1" x14ac:dyDescent="0.3">
      <c r="C27" s="48" t="s">
        <v>42</v>
      </c>
      <c r="D27" s="48" t="s">
        <v>81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29" x14ac:dyDescent="0.3">
      <c r="B28" s="82" t="s">
        <v>59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</row>
    <row r="29" spans="1:29" x14ac:dyDescent="0.3">
      <c r="C29" s="83" t="s">
        <v>0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</row>
    <row r="30" spans="1:29" x14ac:dyDescent="0.3">
      <c r="A30" s="43" t="s">
        <v>0</v>
      </c>
      <c r="B30" s="46" t="s">
        <v>52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</row>
    <row r="31" spans="1:29" x14ac:dyDescent="0.3">
      <c r="B31" t="s">
        <v>0</v>
      </c>
      <c r="C31" t="s">
        <v>54</v>
      </c>
    </row>
    <row r="32" spans="1:29" x14ac:dyDescent="0.3">
      <c r="C32" t="s">
        <v>73</v>
      </c>
    </row>
    <row r="33" spans="1:18" x14ac:dyDescent="0.3">
      <c r="C33" t="s">
        <v>56</v>
      </c>
    </row>
    <row r="35" spans="1:18" ht="15" customHeight="1" x14ac:dyDescent="0.3">
      <c r="A35" s="80" t="s">
        <v>45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60"/>
      <c r="Q35" s="60"/>
      <c r="R35" s="60"/>
    </row>
    <row r="36" spans="1:18" s="63" customFormat="1" ht="22.5" customHeight="1" x14ac:dyDescent="0.3">
      <c r="A36" s="86" t="s">
        <v>40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61"/>
      <c r="Q36" s="61"/>
      <c r="R36" s="61"/>
    </row>
    <row r="37" spans="1:18" ht="15" customHeight="1" x14ac:dyDescent="0.3">
      <c r="A37" s="86" t="s">
        <v>74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1:18" ht="15" customHeight="1" x14ac:dyDescent="0.3">
      <c r="A38" s="87" t="s">
        <v>46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</row>
    <row r="39" spans="1:18" s="49" customFormat="1" ht="30" customHeight="1" x14ac:dyDescent="0.3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</row>
    <row r="40" spans="1:18" x14ac:dyDescent="0.3">
      <c r="A40" s="46" t="s">
        <v>63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spans="1:18" x14ac:dyDescent="0.3">
      <c r="A41" s="49" t="s">
        <v>60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18" x14ac:dyDescent="0.3">
      <c r="A42" s="64" t="s">
        <v>75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3" spans="1:18" x14ac:dyDescent="0.3">
      <c r="A43" s="89" t="s">
        <v>47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  <row r="45" spans="1:18" x14ac:dyDescent="0.3">
      <c r="A45" s="82" t="s">
        <v>64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</row>
    <row r="46" spans="1:18" x14ac:dyDescent="0.3">
      <c r="A46" s="81" t="s">
        <v>61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</row>
    <row r="47" spans="1:18" x14ac:dyDescent="0.3">
      <c r="A47" s="88" t="s">
        <v>62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</row>
    <row r="48" spans="1:18" x14ac:dyDescent="0.3">
      <c r="A48" s="81" t="s">
        <v>48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x14ac:dyDescent="0.3">
      <c r="A49" s="81" t="s">
        <v>49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spans="1:17" x14ac:dyDescent="0.3">
      <c r="A50" s="82" t="s">
        <v>50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</row>
    <row r="52" spans="1:17" x14ac:dyDescent="0.3">
      <c r="A52" s="86" t="s">
        <v>78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</sheetData>
  <sheetProtection algorithmName="SHA-512" hashValue="9H26B+eVfn7T7JnComozSS7AUeuDj0NgL09Rj7rwjtPK9V3lppAxbFXUnhkz9WnTFUl9x+DtthX+pg71rnuhQQ==" saltValue="ZT8iD3lr27HXnCLdGoSPNA==" spinCount="100000" sheet="1" objects="1" scenarios="1"/>
  <mergeCells count="26">
    <mergeCell ref="A52:Q52"/>
    <mergeCell ref="C18:N18"/>
    <mergeCell ref="A36:O36"/>
    <mergeCell ref="A38:O39"/>
    <mergeCell ref="B20:O20"/>
    <mergeCell ref="A50:Q50"/>
    <mergeCell ref="B22:N22"/>
    <mergeCell ref="A49:P49"/>
    <mergeCell ref="A46:Q46"/>
    <mergeCell ref="A45:Q45"/>
    <mergeCell ref="A47:Q47"/>
    <mergeCell ref="A48:Q48"/>
    <mergeCell ref="A43:L43"/>
    <mergeCell ref="A37:O37"/>
    <mergeCell ref="B19:N19"/>
    <mergeCell ref="B21:O21"/>
    <mergeCell ref="A35:O35"/>
    <mergeCell ref="C24:N24"/>
    <mergeCell ref="B28:N28"/>
    <mergeCell ref="C29:N29"/>
    <mergeCell ref="A2:F4"/>
    <mergeCell ref="A8:N8"/>
    <mergeCell ref="B13:O13"/>
    <mergeCell ref="A5:H5"/>
    <mergeCell ref="A6:H6"/>
    <mergeCell ref="A10:O10"/>
  </mergeCells>
  <pageMargins left="0.7" right="0.7" top="0.75" bottom="0.75" header="0.3" footer="0.3"/>
  <pageSetup scale="67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workbookViewId="0">
      <selection activeCell="F1" sqref="F1"/>
    </sheetView>
  </sheetViews>
  <sheetFormatPr defaultColWidth="9.109375" defaultRowHeight="14.4" x14ac:dyDescent="0.3"/>
  <cols>
    <col min="1" max="1" width="28.6640625" style="4" customWidth="1"/>
    <col min="2" max="5" width="16.6640625" style="4" customWidth="1"/>
    <col min="6" max="6" width="21.6640625" style="4" customWidth="1"/>
    <col min="7" max="16384" width="9.109375" style="4"/>
  </cols>
  <sheetData>
    <row r="1" spans="1:11" ht="15" customHeight="1" x14ac:dyDescent="0.35">
      <c r="A1" s="127" t="s">
        <v>6</v>
      </c>
      <c r="B1" s="128"/>
      <c r="C1" s="128"/>
      <c r="D1" s="124" t="s">
        <v>76</v>
      </c>
      <c r="E1" s="125"/>
      <c r="F1" s="73" t="s">
        <v>0</v>
      </c>
    </row>
    <row r="2" spans="1:11" ht="15" customHeight="1" x14ac:dyDescent="0.35">
      <c r="A2" s="129"/>
      <c r="B2" s="130"/>
      <c r="C2" s="130"/>
      <c r="D2" s="124" t="s">
        <v>77</v>
      </c>
      <c r="E2" s="126"/>
      <c r="F2" s="72" t="s">
        <v>0</v>
      </c>
    </row>
    <row r="3" spans="1:11" ht="15.75" customHeight="1" x14ac:dyDescent="0.3">
      <c r="A3" s="131" t="s">
        <v>88</v>
      </c>
      <c r="B3" s="132"/>
      <c r="C3" s="132"/>
      <c r="D3" s="132"/>
      <c r="E3" s="132"/>
      <c r="F3" s="133"/>
    </row>
    <row r="4" spans="1:11" ht="21.75" customHeight="1" x14ac:dyDescent="0.3">
      <c r="A4" s="120" t="s">
        <v>3</v>
      </c>
      <c r="B4" s="10" t="s">
        <v>19</v>
      </c>
      <c r="C4" s="10" t="s">
        <v>20</v>
      </c>
      <c r="D4" s="10" t="s">
        <v>21</v>
      </c>
      <c r="E4" s="10" t="s">
        <v>22</v>
      </c>
      <c r="F4" s="6" t="s">
        <v>12</v>
      </c>
    </row>
    <row r="5" spans="1:11" ht="15.75" customHeight="1" x14ac:dyDescent="0.3">
      <c r="A5" s="120"/>
      <c r="B5" s="2" t="s">
        <v>0</v>
      </c>
      <c r="C5" s="2" t="s">
        <v>0</v>
      </c>
      <c r="D5" s="22" t="s">
        <v>0</v>
      </c>
      <c r="E5" s="22" t="s">
        <v>0</v>
      </c>
      <c r="F5" s="18">
        <f>SUM(B5:C5)/2*52</f>
        <v>0</v>
      </c>
    </row>
    <row r="6" spans="1:11" x14ac:dyDescent="0.3">
      <c r="A6" s="17" t="s">
        <v>4</v>
      </c>
      <c r="B6" s="2" t="s">
        <v>0</v>
      </c>
      <c r="C6" s="2" t="s">
        <v>0</v>
      </c>
      <c r="D6" s="2" t="s">
        <v>0</v>
      </c>
      <c r="E6" s="22" t="s">
        <v>0</v>
      </c>
      <c r="F6" s="18">
        <f>SUM(B6:D6)/3*52</f>
        <v>0</v>
      </c>
    </row>
    <row r="7" spans="1:11" x14ac:dyDescent="0.3">
      <c r="A7" s="12" t="s">
        <v>5</v>
      </c>
      <c r="B7" s="13" t="s">
        <v>0</v>
      </c>
      <c r="C7" s="13" t="s">
        <v>0</v>
      </c>
      <c r="D7" s="13" t="s">
        <v>0</v>
      </c>
      <c r="E7" s="14" t="s">
        <v>0</v>
      </c>
      <c r="F7" s="18">
        <f>SUM(B7:E7)/4*52</f>
        <v>0</v>
      </c>
    </row>
    <row r="8" spans="1:11" x14ac:dyDescent="0.3">
      <c r="A8" s="23" t="s">
        <v>67</v>
      </c>
      <c r="B8" s="68" t="s">
        <v>0</v>
      </c>
      <c r="C8" s="68" t="s">
        <v>0</v>
      </c>
      <c r="D8" s="68" t="s">
        <v>0</v>
      </c>
      <c r="E8" s="68" t="s">
        <v>0</v>
      </c>
      <c r="F8" s="22" t="s">
        <v>0</v>
      </c>
    </row>
    <row r="9" spans="1:11" ht="15.75" customHeight="1" x14ac:dyDescent="0.3">
      <c r="A9" s="15" t="s">
        <v>90</v>
      </c>
      <c r="B9" s="16"/>
      <c r="C9" s="16"/>
      <c r="D9" s="16"/>
      <c r="E9" s="16"/>
      <c r="F9" s="21"/>
      <c r="K9" s="31"/>
    </row>
    <row r="10" spans="1:11" ht="17.25" customHeight="1" x14ac:dyDescent="0.3">
      <c r="A10" s="120" t="s">
        <v>3</v>
      </c>
      <c r="B10" s="10" t="s">
        <v>19</v>
      </c>
      <c r="C10" s="10" t="s">
        <v>20</v>
      </c>
      <c r="D10" s="10" t="s">
        <v>21</v>
      </c>
      <c r="E10" s="10" t="s">
        <v>22</v>
      </c>
      <c r="F10" s="6" t="s">
        <v>13</v>
      </c>
    </row>
    <row r="11" spans="1:11" ht="15.75" customHeight="1" x14ac:dyDescent="0.3">
      <c r="A11" s="120"/>
      <c r="B11" s="3" t="s">
        <v>0</v>
      </c>
      <c r="C11" s="2" t="s">
        <v>0</v>
      </c>
      <c r="D11" s="22" t="s">
        <v>0</v>
      </c>
      <c r="E11" s="22" t="s">
        <v>0</v>
      </c>
      <c r="F11" s="18">
        <f>SUM(B11:C11)/2*26</f>
        <v>0</v>
      </c>
    </row>
    <row r="12" spans="1:11" x14ac:dyDescent="0.3">
      <c r="A12" s="5" t="s">
        <v>4</v>
      </c>
      <c r="B12" s="3"/>
      <c r="C12" s="2"/>
      <c r="D12" s="19"/>
      <c r="E12" s="22" t="s">
        <v>0</v>
      </c>
      <c r="F12" s="18">
        <f>SUM(B12:D12)/3*26</f>
        <v>0</v>
      </c>
    </row>
    <row r="13" spans="1:11" x14ac:dyDescent="0.3">
      <c r="A13" s="12" t="s">
        <v>5</v>
      </c>
      <c r="B13" s="2" t="s">
        <v>0</v>
      </c>
      <c r="C13" s="20" t="s">
        <v>0</v>
      </c>
      <c r="D13" s="2" t="s">
        <v>0</v>
      </c>
      <c r="E13" s="3" t="s">
        <v>0</v>
      </c>
      <c r="F13" s="18">
        <f>SUM(B13:E13)/4*26</f>
        <v>0</v>
      </c>
    </row>
    <row r="14" spans="1:11" x14ac:dyDescent="0.3">
      <c r="A14" s="23" t="s">
        <v>67</v>
      </c>
      <c r="B14" s="68"/>
      <c r="C14" s="68"/>
      <c r="D14" s="68"/>
      <c r="E14" s="68"/>
      <c r="F14" s="22" t="s">
        <v>0</v>
      </c>
      <c r="G14" s="8"/>
      <c r="H14" s="32"/>
    </row>
    <row r="15" spans="1:11" ht="15.75" customHeight="1" x14ac:dyDescent="0.3">
      <c r="A15" s="121" t="s">
        <v>18</v>
      </c>
      <c r="B15" s="122"/>
      <c r="C15" s="122"/>
      <c r="D15" s="122"/>
      <c r="E15" s="122"/>
      <c r="F15" s="123"/>
    </row>
    <row r="16" spans="1:11" ht="15.75" customHeight="1" x14ac:dyDescent="0.3">
      <c r="A16" s="120" t="s">
        <v>3</v>
      </c>
      <c r="B16" s="10" t="s">
        <v>19</v>
      </c>
      <c r="C16" s="10" t="s">
        <v>20</v>
      </c>
      <c r="D16" s="10" t="s">
        <v>21</v>
      </c>
      <c r="E16" s="10" t="s">
        <v>22</v>
      </c>
      <c r="F16" s="6" t="s">
        <v>14</v>
      </c>
      <c r="G16" s="9"/>
    </row>
    <row r="17" spans="1:6" x14ac:dyDescent="0.3">
      <c r="A17" s="120"/>
      <c r="B17" s="2" t="s">
        <v>0</v>
      </c>
      <c r="C17" s="2" t="s">
        <v>0</v>
      </c>
      <c r="D17" s="22" t="s">
        <v>0</v>
      </c>
      <c r="E17" s="22" t="s">
        <v>0</v>
      </c>
      <c r="F17" s="18">
        <f>SUM(B17:C17)/2*24</f>
        <v>0</v>
      </c>
    </row>
    <row r="18" spans="1:6" x14ac:dyDescent="0.3">
      <c r="A18" s="5" t="s">
        <v>4</v>
      </c>
      <c r="B18" s="2" t="s">
        <v>0</v>
      </c>
      <c r="C18" s="2" t="s">
        <v>0</v>
      </c>
      <c r="D18" s="2" t="s">
        <v>0</v>
      </c>
      <c r="E18" s="22" t="s">
        <v>0</v>
      </c>
      <c r="F18" s="18">
        <f>SUM(B18:D18)/3*24</f>
        <v>0</v>
      </c>
    </row>
    <row r="19" spans="1:6" x14ac:dyDescent="0.3">
      <c r="A19" s="5" t="s">
        <v>5</v>
      </c>
      <c r="B19" s="2" t="s">
        <v>0</v>
      </c>
      <c r="C19" s="2" t="s">
        <v>0</v>
      </c>
      <c r="D19" s="2" t="s">
        <v>0</v>
      </c>
      <c r="E19" s="3" t="s">
        <v>0</v>
      </c>
      <c r="F19" s="18">
        <f>SUM(B19:E19)/4*24</f>
        <v>0</v>
      </c>
    </row>
    <row r="20" spans="1:6" x14ac:dyDescent="0.3">
      <c r="A20" s="23" t="s">
        <v>67</v>
      </c>
      <c r="B20" s="70" t="s">
        <v>0</v>
      </c>
      <c r="C20" s="69"/>
      <c r="D20" s="69"/>
      <c r="E20" s="69"/>
      <c r="F20" s="22" t="s">
        <v>0</v>
      </c>
    </row>
    <row r="21" spans="1:6" x14ac:dyDescent="0.3">
      <c r="A21" s="99" t="s">
        <v>10</v>
      </c>
      <c r="B21" s="100"/>
      <c r="C21" s="100"/>
      <c r="D21" s="100"/>
      <c r="E21" s="100"/>
      <c r="F21" s="101"/>
    </row>
    <row r="22" spans="1:6" ht="15.75" customHeight="1" x14ac:dyDescent="0.3">
      <c r="A22" s="34" t="s">
        <v>23</v>
      </c>
      <c r="B22" s="35" t="s">
        <v>11</v>
      </c>
      <c r="C22" s="36" t="s">
        <v>7</v>
      </c>
      <c r="D22" s="104" t="s">
        <v>27</v>
      </c>
      <c r="E22" s="105"/>
      <c r="F22" s="108">
        <f>SUM(F5:F7)+SUM(F11:F13)+SUM(F17:F20)+C28</f>
        <v>0</v>
      </c>
    </row>
    <row r="23" spans="1:6" ht="15" customHeight="1" x14ac:dyDescent="0.3">
      <c r="A23" s="37" t="s">
        <v>1</v>
      </c>
      <c r="B23" s="38">
        <v>0</v>
      </c>
      <c r="C23" s="39">
        <f>B23*12</f>
        <v>0</v>
      </c>
      <c r="D23" s="117"/>
      <c r="E23" s="118"/>
      <c r="F23" s="119"/>
    </row>
    <row r="24" spans="1:6" ht="15" customHeight="1" x14ac:dyDescent="0.3">
      <c r="A24" s="37" t="s">
        <v>9</v>
      </c>
      <c r="B24" s="38">
        <v>0</v>
      </c>
      <c r="C24" s="39">
        <f>B24*12</f>
        <v>0</v>
      </c>
      <c r="D24" s="104" t="s">
        <v>29</v>
      </c>
      <c r="E24" s="105"/>
      <c r="F24" s="102">
        <f>SUM('#2 Additional Household Income'!F5:F7)+SUM('#2 Additional Household Income'!F11:F13)+SUM('#2 Additional Household Income'!F17:F19)+'#2 Additional Household Income'!C28</f>
        <v>0</v>
      </c>
    </row>
    <row r="25" spans="1:6" ht="15" customHeight="1" x14ac:dyDescent="0.3">
      <c r="A25" s="37" t="s">
        <v>2</v>
      </c>
      <c r="B25" s="38">
        <v>0</v>
      </c>
      <c r="C25" s="39">
        <f>B25*12</f>
        <v>0</v>
      </c>
      <c r="D25" s="106"/>
      <c r="E25" s="107"/>
      <c r="F25" s="103"/>
    </row>
    <row r="26" spans="1:6" ht="15" customHeight="1" x14ac:dyDescent="0.3">
      <c r="A26" s="41" t="s">
        <v>82</v>
      </c>
      <c r="B26" s="38">
        <v>0</v>
      </c>
      <c r="C26" s="39">
        <f>B26*12</f>
        <v>0</v>
      </c>
      <c r="D26" s="104" t="s">
        <v>30</v>
      </c>
      <c r="E26" s="105"/>
      <c r="F26" s="108">
        <f>SUM('#3 Additional Household Income'!F5:F7)+SUM('#3 Additional Household Income'!F11:F13)+SUM('#3 Additional Household Income'!F17:F19)+'#3 Additional Household Income'!C28</f>
        <v>0</v>
      </c>
    </row>
    <row r="27" spans="1:6" ht="15" customHeight="1" thickBot="1" x14ac:dyDescent="0.35">
      <c r="A27" s="41" t="s">
        <v>8</v>
      </c>
      <c r="B27" s="38">
        <v>0</v>
      </c>
      <c r="C27" s="39">
        <f>B27*12</f>
        <v>0</v>
      </c>
      <c r="D27" s="106"/>
      <c r="E27" s="107"/>
      <c r="F27" s="109"/>
    </row>
    <row r="28" spans="1:6" ht="15" customHeight="1" x14ac:dyDescent="0.3">
      <c r="A28" s="115" t="s">
        <v>15</v>
      </c>
      <c r="B28" s="116"/>
      <c r="C28" s="53">
        <f>SUM(C23:C27)</f>
        <v>0</v>
      </c>
      <c r="D28" s="110" t="s">
        <v>28</v>
      </c>
      <c r="E28" s="110"/>
      <c r="F28" s="113">
        <f>SUM(F22:F27)</f>
        <v>0</v>
      </c>
    </row>
    <row r="29" spans="1:6" x14ac:dyDescent="0.3">
      <c r="A29" s="76" t="s">
        <v>0</v>
      </c>
      <c r="B29" s="77" t="s">
        <v>0</v>
      </c>
      <c r="C29" s="77" t="s">
        <v>0</v>
      </c>
      <c r="D29" s="111"/>
      <c r="E29" s="112"/>
      <c r="F29" s="114"/>
    </row>
    <row r="30" spans="1:6" x14ac:dyDescent="0.3">
      <c r="A30" s="90" t="s">
        <v>83</v>
      </c>
      <c r="B30" s="91"/>
      <c r="C30" s="91"/>
      <c r="D30" s="91"/>
      <c r="E30" s="91"/>
      <c r="F30" s="92"/>
    </row>
    <row r="31" spans="1:6" x14ac:dyDescent="0.3">
      <c r="A31" s="93"/>
      <c r="B31" s="94"/>
      <c r="C31" s="94"/>
      <c r="D31" s="94"/>
      <c r="E31" s="94"/>
      <c r="F31" s="95"/>
    </row>
    <row r="32" spans="1:6" x14ac:dyDescent="0.3">
      <c r="A32" s="96"/>
      <c r="B32" s="97"/>
      <c r="C32" s="97"/>
      <c r="D32" s="97"/>
      <c r="E32" s="97"/>
      <c r="F32" s="98"/>
    </row>
  </sheetData>
  <sheetProtection algorithmName="SHA-512" hashValue="teWCRQNQtiF6LmnVLpbTlQVW6GERW9QOkijLRNt71QxLtyfMUbdOBz0sI1gvHKC413dPDco8jGkmvlO5tFXSig==" saltValue="1/I+KXgFUJjx5/d844FBvw==" spinCount="100000" sheet="1" objects="1" scenarios="1" selectLockedCells="1"/>
  <mergeCells count="20">
    <mergeCell ref="A16:A17"/>
    <mergeCell ref="A15:F15"/>
    <mergeCell ref="D1:E1"/>
    <mergeCell ref="D2:E2"/>
    <mergeCell ref="A1:C2"/>
    <mergeCell ref="A4:A5"/>
    <mergeCell ref="A10:A11"/>
    <mergeCell ref="A3:F3"/>
    <mergeCell ref="A30:F30"/>
    <mergeCell ref="A31:F32"/>
    <mergeCell ref="A21:F21"/>
    <mergeCell ref="F24:F25"/>
    <mergeCell ref="D26:E27"/>
    <mergeCell ref="F26:F27"/>
    <mergeCell ref="D28:E29"/>
    <mergeCell ref="F28:F29"/>
    <mergeCell ref="A28:B28"/>
    <mergeCell ref="D22:E23"/>
    <mergeCell ref="F22:F23"/>
    <mergeCell ref="D24:E25"/>
  </mergeCells>
  <printOptions horizontalCentered="1"/>
  <pageMargins left="0.5" right="0.5" top="1" bottom="0.5" header="0.3" footer="0.3"/>
  <pageSetup orientation="landscape" r:id="rId1"/>
  <ignoredErrors>
    <ignoredError sqref="F6" formulaRange="1"/>
    <ignoredError sqref="F2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activeCell="I23" sqref="I23"/>
    </sheetView>
  </sheetViews>
  <sheetFormatPr defaultColWidth="9.109375" defaultRowHeight="14.4" x14ac:dyDescent="0.3"/>
  <cols>
    <col min="1" max="1" width="28.6640625" style="4" customWidth="1"/>
    <col min="2" max="5" width="16.6640625" style="4" customWidth="1"/>
    <col min="6" max="6" width="21.6640625" style="4" customWidth="1"/>
    <col min="7" max="16384" width="9.109375" style="4"/>
  </cols>
  <sheetData>
    <row r="1" spans="1:12" ht="15" customHeight="1" x14ac:dyDescent="0.35">
      <c r="A1" s="127" t="s">
        <v>6</v>
      </c>
      <c r="B1" s="128"/>
      <c r="C1" s="128"/>
      <c r="D1" s="124" t="s">
        <v>76</v>
      </c>
      <c r="E1" s="125"/>
      <c r="F1" s="72"/>
    </row>
    <row r="2" spans="1:12" ht="15" customHeight="1" x14ac:dyDescent="0.35">
      <c r="A2" s="129"/>
      <c r="B2" s="130"/>
      <c r="C2" s="130"/>
      <c r="D2" s="124" t="s">
        <v>77</v>
      </c>
      <c r="E2" s="126"/>
      <c r="F2" s="72"/>
    </row>
    <row r="3" spans="1:12" ht="15.75" customHeight="1" x14ac:dyDescent="0.3">
      <c r="A3" s="131" t="s">
        <v>88</v>
      </c>
      <c r="B3" s="132"/>
      <c r="C3" s="132"/>
      <c r="D3" s="132"/>
      <c r="E3" s="132"/>
      <c r="F3" s="133"/>
    </row>
    <row r="4" spans="1:12" ht="21.75" customHeight="1" x14ac:dyDescent="0.3">
      <c r="A4" s="120" t="s">
        <v>3</v>
      </c>
      <c r="B4" s="10" t="s">
        <v>19</v>
      </c>
      <c r="C4" s="10" t="s">
        <v>20</v>
      </c>
      <c r="D4" s="10" t="s">
        <v>21</v>
      </c>
      <c r="E4" s="10" t="s">
        <v>22</v>
      </c>
      <c r="F4" s="6" t="s">
        <v>12</v>
      </c>
    </row>
    <row r="5" spans="1:12" ht="15.75" customHeight="1" x14ac:dyDescent="0.3">
      <c r="A5" s="120"/>
      <c r="B5" s="2" t="s">
        <v>0</v>
      </c>
      <c r="C5" s="2" t="s">
        <v>0</v>
      </c>
      <c r="D5" s="22" t="s">
        <v>0</v>
      </c>
      <c r="E5" s="22" t="s">
        <v>0</v>
      </c>
      <c r="F5" s="18">
        <f>SUM(B5:C5)/2*52</f>
        <v>0</v>
      </c>
    </row>
    <row r="6" spans="1:12" x14ac:dyDescent="0.3">
      <c r="A6" s="17" t="s">
        <v>4</v>
      </c>
      <c r="B6" s="2" t="s">
        <v>0</v>
      </c>
      <c r="C6" s="2" t="s">
        <v>0</v>
      </c>
      <c r="D6" s="2" t="s">
        <v>0</v>
      </c>
      <c r="E6" s="22" t="s">
        <v>0</v>
      </c>
      <c r="F6" s="18">
        <f>SUM(B6:D6)/3*52</f>
        <v>0</v>
      </c>
    </row>
    <row r="7" spans="1:12" x14ac:dyDescent="0.3">
      <c r="A7" s="12" t="s">
        <v>5</v>
      </c>
      <c r="B7" s="13" t="s">
        <v>0</v>
      </c>
      <c r="C7" s="13" t="s">
        <v>0</v>
      </c>
      <c r="D7" s="13" t="s">
        <v>0</v>
      </c>
      <c r="E7" s="14" t="s">
        <v>0</v>
      </c>
      <c r="F7" s="18">
        <f>SUM(B7:E7)/4*52</f>
        <v>0</v>
      </c>
    </row>
    <row r="8" spans="1:12" x14ac:dyDescent="0.3">
      <c r="A8" s="23" t="s">
        <v>67</v>
      </c>
      <c r="B8" s="74" t="s">
        <v>0</v>
      </c>
      <c r="C8" s="74"/>
      <c r="D8" s="68"/>
      <c r="E8" s="68"/>
      <c r="F8" s="71" t="s">
        <v>0</v>
      </c>
      <c r="I8" s="4" t="s">
        <v>0</v>
      </c>
    </row>
    <row r="9" spans="1:12" ht="15.75" customHeight="1" x14ac:dyDescent="0.3">
      <c r="A9" s="50" t="s">
        <v>90</v>
      </c>
      <c r="B9" s="16"/>
      <c r="C9" s="16"/>
      <c r="D9" s="16"/>
      <c r="E9" s="16"/>
      <c r="F9" s="21"/>
    </row>
    <row r="10" spans="1:12" ht="17.25" customHeight="1" x14ac:dyDescent="0.3">
      <c r="A10" s="120" t="s">
        <v>3</v>
      </c>
      <c r="B10" s="10" t="s">
        <v>19</v>
      </c>
      <c r="C10" s="10" t="s">
        <v>20</v>
      </c>
      <c r="D10" s="10" t="s">
        <v>21</v>
      </c>
      <c r="E10" s="10" t="s">
        <v>22</v>
      </c>
      <c r="F10" s="6" t="s">
        <v>13</v>
      </c>
    </row>
    <row r="11" spans="1:12" ht="15.75" customHeight="1" x14ac:dyDescent="0.3">
      <c r="A11" s="120"/>
      <c r="B11" s="3"/>
      <c r="C11" s="2"/>
      <c r="D11" s="22" t="s">
        <v>0</v>
      </c>
      <c r="E11" s="22" t="s">
        <v>0</v>
      </c>
      <c r="F11" s="18">
        <f>SUM(B11:C11)/2*26</f>
        <v>0</v>
      </c>
    </row>
    <row r="12" spans="1:12" x14ac:dyDescent="0.3">
      <c r="A12" s="17" t="s">
        <v>4</v>
      </c>
      <c r="B12" s="3"/>
      <c r="C12" s="2"/>
      <c r="D12" s="19"/>
      <c r="E12" s="22" t="s">
        <v>0</v>
      </c>
      <c r="F12" s="18">
        <f>SUM(B12:D12)/3*26</f>
        <v>0</v>
      </c>
    </row>
    <row r="13" spans="1:12" x14ac:dyDescent="0.3">
      <c r="A13" s="12" t="s">
        <v>5</v>
      </c>
      <c r="B13" s="2"/>
      <c r="C13" s="20"/>
      <c r="D13" s="2"/>
      <c r="E13" s="3" t="s">
        <v>0</v>
      </c>
      <c r="F13" s="18">
        <f>SUM(B13:E13)/4*26</f>
        <v>0</v>
      </c>
    </row>
    <row r="14" spans="1:12" x14ac:dyDescent="0.3">
      <c r="A14" s="23" t="s">
        <v>67</v>
      </c>
      <c r="B14" s="68" t="s">
        <v>0</v>
      </c>
      <c r="C14" s="68"/>
      <c r="D14" s="68"/>
      <c r="E14" s="68"/>
      <c r="F14" s="71" t="s">
        <v>0</v>
      </c>
      <c r="G14" s="8"/>
    </row>
    <row r="15" spans="1:12" ht="15.75" customHeight="1" x14ac:dyDescent="0.3">
      <c r="A15" s="134" t="s">
        <v>18</v>
      </c>
      <c r="B15" s="122"/>
      <c r="C15" s="122"/>
      <c r="D15" s="122"/>
      <c r="E15" s="122"/>
      <c r="F15" s="123"/>
    </row>
    <row r="16" spans="1:12" ht="15.75" customHeight="1" x14ac:dyDescent="0.3">
      <c r="A16" s="120" t="s">
        <v>3</v>
      </c>
      <c r="B16" s="10" t="s">
        <v>19</v>
      </c>
      <c r="C16" s="10" t="s">
        <v>20</v>
      </c>
      <c r="D16" s="10" t="s">
        <v>21</v>
      </c>
      <c r="E16" s="10" t="s">
        <v>22</v>
      </c>
      <c r="F16" s="6" t="s">
        <v>14</v>
      </c>
      <c r="G16" s="9"/>
      <c r="L16" s="7"/>
    </row>
    <row r="17" spans="1:7" x14ac:dyDescent="0.3">
      <c r="A17" s="120"/>
      <c r="B17" s="2"/>
      <c r="C17" s="2"/>
      <c r="D17" s="22" t="s">
        <v>0</v>
      </c>
      <c r="E17" s="22" t="s">
        <v>0</v>
      </c>
      <c r="F17" s="18">
        <f>SUM(B17:C17)/2*24</f>
        <v>0</v>
      </c>
    </row>
    <row r="18" spans="1:7" x14ac:dyDescent="0.3">
      <c r="A18" s="17" t="s">
        <v>4</v>
      </c>
      <c r="B18" s="2"/>
      <c r="C18" s="2"/>
      <c r="D18" s="2"/>
      <c r="E18" s="22" t="s">
        <v>0</v>
      </c>
      <c r="F18" s="18">
        <f>SUM(B18:D18)/3*24</f>
        <v>0</v>
      </c>
    </row>
    <row r="19" spans="1:7" x14ac:dyDescent="0.3">
      <c r="A19" s="17" t="s">
        <v>5</v>
      </c>
      <c r="B19" s="2"/>
      <c r="C19" s="2"/>
      <c r="D19" s="2"/>
      <c r="E19" s="3" t="s">
        <v>0</v>
      </c>
      <c r="F19" s="18">
        <f>SUM(B19:E19)/4*24</f>
        <v>0</v>
      </c>
    </row>
    <row r="20" spans="1:7" x14ac:dyDescent="0.3">
      <c r="A20" s="23" t="s">
        <v>67</v>
      </c>
      <c r="B20" s="70" t="s">
        <v>0</v>
      </c>
      <c r="C20" s="69"/>
      <c r="D20" s="69"/>
      <c r="E20" s="69"/>
      <c r="F20" s="71" t="s">
        <v>0</v>
      </c>
    </row>
    <row r="21" spans="1:7" x14ac:dyDescent="0.3">
      <c r="A21" s="99" t="s">
        <v>10</v>
      </c>
      <c r="B21" s="100"/>
      <c r="C21" s="100"/>
      <c r="D21" s="100"/>
      <c r="E21" s="100"/>
      <c r="F21" s="101"/>
    </row>
    <row r="22" spans="1:7" ht="15.75" customHeight="1" x14ac:dyDescent="0.3">
      <c r="A22" s="34" t="s">
        <v>23</v>
      </c>
      <c r="B22" s="35" t="s">
        <v>11</v>
      </c>
      <c r="C22" s="36" t="s">
        <v>7</v>
      </c>
      <c r="D22" s="138" t="s">
        <v>16</v>
      </c>
      <c r="E22" s="24"/>
      <c r="F22" s="25"/>
      <c r="G22" s="4" t="s">
        <v>0</v>
      </c>
    </row>
    <row r="23" spans="1:7" ht="15" customHeight="1" x14ac:dyDescent="0.3">
      <c r="A23" s="37" t="s">
        <v>1</v>
      </c>
      <c r="B23" s="38">
        <v>0</v>
      </c>
      <c r="C23" s="39">
        <f>B23*12</f>
        <v>0</v>
      </c>
      <c r="D23" s="139"/>
      <c r="E23" s="140"/>
      <c r="F23" s="141"/>
    </row>
    <row r="24" spans="1:7" ht="15" customHeight="1" x14ac:dyDescent="0.3">
      <c r="A24" s="37" t="s">
        <v>9</v>
      </c>
      <c r="B24" s="38">
        <v>0</v>
      </c>
      <c r="C24" s="39">
        <f>B24*12</f>
        <v>0</v>
      </c>
      <c r="D24" s="28"/>
      <c r="E24" s="51"/>
      <c r="F24" s="52"/>
    </row>
    <row r="25" spans="1:7" ht="15" customHeight="1" x14ac:dyDescent="0.3">
      <c r="A25" s="37" t="s">
        <v>2</v>
      </c>
      <c r="B25" s="38">
        <v>0</v>
      </c>
      <c r="C25" s="39">
        <f>B25*12</f>
        <v>0</v>
      </c>
      <c r="D25" s="142" t="s">
        <v>79</v>
      </c>
      <c r="E25" s="143"/>
      <c r="F25" s="29"/>
    </row>
    <row r="26" spans="1:7" ht="15" customHeight="1" x14ac:dyDescent="0.3">
      <c r="A26" s="41" t="s">
        <v>8</v>
      </c>
      <c r="B26" s="38">
        <v>0</v>
      </c>
      <c r="C26" s="39">
        <f>B26*12</f>
        <v>0</v>
      </c>
      <c r="D26" s="144"/>
      <c r="E26" s="145"/>
      <c r="F26" s="30">
        <f>SUM(F5:F7)+SUM(F11:F13)+SUM(F17:F19)+C28</f>
        <v>0</v>
      </c>
    </row>
    <row r="27" spans="1:7" ht="15" customHeight="1" x14ac:dyDescent="0.3">
      <c r="A27" s="41" t="s">
        <v>8</v>
      </c>
      <c r="B27" s="38">
        <v>0</v>
      </c>
      <c r="C27" s="39">
        <f>B27*12</f>
        <v>0</v>
      </c>
      <c r="D27" s="146"/>
      <c r="E27" s="147"/>
      <c r="F27" s="33"/>
    </row>
    <row r="28" spans="1:7" ht="15" customHeight="1" x14ac:dyDescent="0.3">
      <c r="A28" s="115" t="s">
        <v>15</v>
      </c>
      <c r="B28" s="135"/>
      <c r="C28" s="40">
        <f>SUM(C23:C27)</f>
        <v>0</v>
      </c>
      <c r="D28" s="136" t="s">
        <v>17</v>
      </c>
      <c r="E28" s="137"/>
      <c r="F28" s="137"/>
    </row>
  </sheetData>
  <sheetProtection algorithmName="SHA-512" hashValue="yOux8jh9rzeAK9icp5rBxPtjHxWbx4yDE/P9I3Es3lY659xDRqzEmkDM5/PdAFvs3a2GgbyIhHAN0wmPLPhtKw==" saltValue="R5btP22pnlr/85Mdj1cGFg==" spinCount="100000" sheet="1" objects="1" scenarios="1"/>
  <mergeCells count="14">
    <mergeCell ref="A10:A11"/>
    <mergeCell ref="A15:F15"/>
    <mergeCell ref="A16:A17"/>
    <mergeCell ref="A28:B28"/>
    <mergeCell ref="D28:F28"/>
    <mergeCell ref="A21:F21"/>
    <mergeCell ref="D22:D23"/>
    <mergeCell ref="E23:F23"/>
    <mergeCell ref="D25:E27"/>
    <mergeCell ref="A1:C2"/>
    <mergeCell ref="D1:E1"/>
    <mergeCell ref="D2:E2"/>
    <mergeCell ref="A3:F3"/>
    <mergeCell ref="A4:A5"/>
  </mergeCells>
  <printOptions horizontalCentered="1" verticalCentered="1"/>
  <pageMargins left="0.5" right="0.5" top="0.75" bottom="0.75" header="0.3" footer="0.3"/>
  <pageSetup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236220</xdr:colOff>
                    <xdr:row>21</xdr:row>
                    <xdr:rowOff>38100</xdr:rowOff>
                  </from>
                  <to>
                    <xdr:col>5</xdr:col>
                    <xdr:colOff>1066800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236220</xdr:colOff>
                    <xdr:row>22</xdr:row>
                    <xdr:rowOff>38100</xdr:rowOff>
                  </from>
                  <to>
                    <xdr:col>5</xdr:col>
                    <xdr:colOff>1066800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8"/>
  <sheetViews>
    <sheetView workbookViewId="0">
      <selection activeCell="H17" sqref="H17"/>
    </sheetView>
  </sheetViews>
  <sheetFormatPr defaultColWidth="9.109375" defaultRowHeight="14.4" x14ac:dyDescent="0.3"/>
  <cols>
    <col min="1" max="1" width="28.6640625" style="4" customWidth="1"/>
    <col min="2" max="5" width="16.6640625" style="4" customWidth="1"/>
    <col min="6" max="6" width="21.6640625" style="4" customWidth="1"/>
    <col min="7" max="16384" width="9.109375" style="4"/>
  </cols>
  <sheetData>
    <row r="1" spans="1:12" ht="15" customHeight="1" x14ac:dyDescent="0.35">
      <c r="A1" s="127" t="s">
        <v>6</v>
      </c>
      <c r="B1" s="128"/>
      <c r="C1" s="128"/>
      <c r="D1" s="124" t="s">
        <v>76</v>
      </c>
      <c r="E1" s="126"/>
      <c r="F1" s="72"/>
    </row>
    <row r="2" spans="1:12" ht="15" customHeight="1" x14ac:dyDescent="0.35">
      <c r="A2" s="129"/>
      <c r="B2" s="130"/>
      <c r="C2" s="130"/>
      <c r="D2" s="124" t="s">
        <v>77</v>
      </c>
      <c r="E2" s="126"/>
      <c r="F2" s="72"/>
    </row>
    <row r="3" spans="1:12" ht="15.75" customHeight="1" x14ac:dyDescent="0.3">
      <c r="A3" s="131" t="s">
        <v>88</v>
      </c>
      <c r="B3" s="132"/>
      <c r="C3" s="132"/>
      <c r="D3" s="132"/>
      <c r="E3" s="132"/>
      <c r="F3" s="133"/>
    </row>
    <row r="4" spans="1:12" ht="21.75" customHeight="1" x14ac:dyDescent="0.3">
      <c r="A4" s="120" t="s">
        <v>3</v>
      </c>
      <c r="B4" s="10" t="s">
        <v>19</v>
      </c>
      <c r="C4" s="10" t="s">
        <v>20</v>
      </c>
      <c r="D4" s="10" t="s">
        <v>21</v>
      </c>
      <c r="E4" s="10" t="s">
        <v>22</v>
      </c>
      <c r="F4" s="6" t="s">
        <v>12</v>
      </c>
    </row>
    <row r="5" spans="1:12" ht="15.75" customHeight="1" x14ac:dyDescent="0.3">
      <c r="A5" s="120"/>
      <c r="B5" s="2" t="s">
        <v>0</v>
      </c>
      <c r="C5" s="2" t="s">
        <v>0</v>
      </c>
      <c r="D5" s="22" t="s">
        <v>0</v>
      </c>
      <c r="E5" s="22" t="s">
        <v>0</v>
      </c>
      <c r="F5" s="18">
        <f>SUM(B5:C5)/2*52</f>
        <v>0</v>
      </c>
    </row>
    <row r="6" spans="1:12" x14ac:dyDescent="0.3">
      <c r="A6" s="17" t="s">
        <v>4</v>
      </c>
      <c r="B6" s="2" t="s">
        <v>0</v>
      </c>
      <c r="C6" s="2" t="s">
        <v>0</v>
      </c>
      <c r="D6" s="2" t="s">
        <v>0</v>
      </c>
      <c r="E6" s="22" t="s">
        <v>0</v>
      </c>
      <c r="F6" s="18">
        <f>SUM(B6:D6)/3*52</f>
        <v>0</v>
      </c>
    </row>
    <row r="7" spans="1:12" x14ac:dyDescent="0.3">
      <c r="A7" s="12" t="s">
        <v>5</v>
      </c>
      <c r="B7" s="13" t="s">
        <v>0</v>
      </c>
      <c r="C7" s="13" t="s">
        <v>0</v>
      </c>
      <c r="D7" s="13" t="s">
        <v>0</v>
      </c>
      <c r="E7" s="14" t="s">
        <v>0</v>
      </c>
      <c r="F7" s="18">
        <f>SUM(B7:E7)/4*52</f>
        <v>0</v>
      </c>
    </row>
    <row r="8" spans="1:12" x14ac:dyDescent="0.3">
      <c r="A8" s="23" t="s">
        <v>67</v>
      </c>
      <c r="B8" s="68"/>
      <c r="C8" s="68"/>
      <c r="D8" s="68"/>
      <c r="E8" s="68"/>
      <c r="F8" s="71" t="s">
        <v>0</v>
      </c>
    </row>
    <row r="9" spans="1:12" ht="15.75" customHeight="1" x14ac:dyDescent="0.3">
      <c r="A9" s="11" t="s">
        <v>90</v>
      </c>
      <c r="B9" s="16"/>
      <c r="C9" s="16"/>
      <c r="D9" s="16"/>
      <c r="E9" s="16"/>
      <c r="F9" s="21"/>
    </row>
    <row r="10" spans="1:12" ht="17.25" customHeight="1" x14ac:dyDescent="0.3">
      <c r="A10" s="120" t="s">
        <v>3</v>
      </c>
      <c r="B10" s="10" t="s">
        <v>19</v>
      </c>
      <c r="C10" s="10" t="s">
        <v>20</v>
      </c>
      <c r="D10" s="10" t="s">
        <v>21</v>
      </c>
      <c r="E10" s="10" t="s">
        <v>22</v>
      </c>
      <c r="F10" s="6" t="s">
        <v>13</v>
      </c>
    </row>
    <row r="11" spans="1:12" ht="15.75" customHeight="1" x14ac:dyDescent="0.3">
      <c r="A11" s="120"/>
      <c r="B11" s="3" t="s">
        <v>0</v>
      </c>
      <c r="C11" s="2" t="s">
        <v>0</v>
      </c>
      <c r="D11" s="22" t="s">
        <v>0</v>
      </c>
      <c r="E11" s="22" t="s">
        <v>0</v>
      </c>
      <c r="F11" s="18">
        <f>SUM(B11:C11)/2*26</f>
        <v>0</v>
      </c>
    </row>
    <row r="12" spans="1:12" x14ac:dyDescent="0.3">
      <c r="A12" s="17" t="s">
        <v>4</v>
      </c>
      <c r="B12" s="3" t="s">
        <v>0</v>
      </c>
      <c r="C12" s="2" t="s">
        <v>0</v>
      </c>
      <c r="D12" s="19" t="s">
        <v>0</v>
      </c>
      <c r="E12" s="22" t="s">
        <v>0</v>
      </c>
      <c r="F12" s="18">
        <f>SUM(B12:D12)/3*26</f>
        <v>0</v>
      </c>
    </row>
    <row r="13" spans="1:12" x14ac:dyDescent="0.3">
      <c r="A13" s="12" t="s">
        <v>5</v>
      </c>
      <c r="B13" s="2" t="s">
        <v>0</v>
      </c>
      <c r="C13" s="20" t="s">
        <v>0</v>
      </c>
      <c r="D13" s="2" t="s">
        <v>0</v>
      </c>
      <c r="E13" s="3" t="s">
        <v>0</v>
      </c>
      <c r="F13" s="18">
        <f>SUM(B13:E13)/4*26</f>
        <v>0</v>
      </c>
    </row>
    <row r="14" spans="1:12" x14ac:dyDescent="0.3">
      <c r="A14" s="23" t="s">
        <v>67</v>
      </c>
      <c r="B14" s="68"/>
      <c r="C14" s="68"/>
      <c r="D14" s="68"/>
      <c r="E14" s="68"/>
      <c r="F14" s="71" t="s">
        <v>0</v>
      </c>
      <c r="G14" s="8"/>
    </row>
    <row r="15" spans="1:12" ht="15.75" customHeight="1" x14ac:dyDescent="0.3">
      <c r="A15" s="134" t="s">
        <v>18</v>
      </c>
      <c r="B15" s="122"/>
      <c r="C15" s="122"/>
      <c r="D15" s="122"/>
      <c r="E15" s="122"/>
      <c r="F15" s="123"/>
    </row>
    <row r="16" spans="1:12" ht="15.75" customHeight="1" x14ac:dyDescent="0.3">
      <c r="A16" s="120" t="s">
        <v>3</v>
      </c>
      <c r="B16" s="10" t="s">
        <v>19</v>
      </c>
      <c r="C16" s="10" t="s">
        <v>20</v>
      </c>
      <c r="D16" s="10" t="s">
        <v>21</v>
      </c>
      <c r="E16" s="10" t="s">
        <v>22</v>
      </c>
      <c r="F16" s="6" t="s">
        <v>14</v>
      </c>
      <c r="G16" s="9"/>
      <c r="L16" s="7"/>
    </row>
    <row r="17" spans="1:7" x14ac:dyDescent="0.3">
      <c r="A17" s="120"/>
      <c r="B17" s="2" t="s">
        <v>0</v>
      </c>
      <c r="C17" s="2" t="s">
        <v>0</v>
      </c>
      <c r="D17" s="22" t="s">
        <v>0</v>
      </c>
      <c r="E17" s="22" t="s">
        <v>0</v>
      </c>
      <c r="F17" s="18">
        <f>SUM(B17:C17)/2*24</f>
        <v>0</v>
      </c>
    </row>
    <row r="18" spans="1:7" x14ac:dyDescent="0.3">
      <c r="A18" s="17" t="s">
        <v>4</v>
      </c>
      <c r="B18" s="2" t="s">
        <v>0</v>
      </c>
      <c r="C18" s="2" t="s">
        <v>0</v>
      </c>
      <c r="D18" s="2" t="s">
        <v>0</v>
      </c>
      <c r="E18" s="22" t="s">
        <v>0</v>
      </c>
      <c r="F18" s="18">
        <f>SUM(B18:D18)/3*24</f>
        <v>0</v>
      </c>
    </row>
    <row r="19" spans="1:7" x14ac:dyDescent="0.3">
      <c r="A19" s="17" t="s">
        <v>5</v>
      </c>
      <c r="B19" s="2" t="s">
        <v>0</v>
      </c>
      <c r="C19" s="2" t="s">
        <v>0</v>
      </c>
      <c r="D19" s="2" t="s">
        <v>0</v>
      </c>
      <c r="E19" s="3" t="s">
        <v>0</v>
      </c>
      <c r="F19" s="18">
        <f>SUM(B19:E19)/4*24</f>
        <v>0</v>
      </c>
    </row>
    <row r="20" spans="1:7" x14ac:dyDescent="0.3">
      <c r="A20" s="23" t="s">
        <v>67</v>
      </c>
      <c r="B20" s="70" t="s">
        <v>0</v>
      </c>
      <c r="C20" s="69"/>
      <c r="D20" s="69"/>
      <c r="E20" s="69"/>
      <c r="F20" s="71" t="s">
        <v>0</v>
      </c>
    </row>
    <row r="21" spans="1:7" x14ac:dyDescent="0.3">
      <c r="A21" s="99" t="s">
        <v>10</v>
      </c>
      <c r="B21" s="100"/>
      <c r="C21" s="100"/>
      <c r="D21" s="100"/>
      <c r="E21" s="100"/>
      <c r="F21" s="101"/>
    </row>
    <row r="22" spans="1:7" ht="15.75" customHeight="1" x14ac:dyDescent="0.3">
      <c r="A22" s="34" t="s">
        <v>23</v>
      </c>
      <c r="B22" s="35" t="s">
        <v>11</v>
      </c>
      <c r="C22" s="36" t="s">
        <v>7</v>
      </c>
      <c r="D22" s="138" t="s">
        <v>16</v>
      </c>
      <c r="E22" s="24"/>
      <c r="F22" s="25"/>
      <c r="G22" s="4" t="s">
        <v>0</v>
      </c>
    </row>
    <row r="23" spans="1:7" ht="15" customHeight="1" x14ac:dyDescent="0.3">
      <c r="A23" s="37" t="s">
        <v>1</v>
      </c>
      <c r="B23" s="38">
        <v>0</v>
      </c>
      <c r="C23" s="39">
        <f>B23*12</f>
        <v>0</v>
      </c>
      <c r="D23" s="139"/>
      <c r="E23" s="140"/>
      <c r="F23" s="141"/>
    </row>
    <row r="24" spans="1:7" ht="15" customHeight="1" x14ac:dyDescent="0.3">
      <c r="A24" s="37" t="s">
        <v>9</v>
      </c>
      <c r="B24" s="38">
        <v>0</v>
      </c>
      <c r="C24" s="39">
        <f>B24*12</f>
        <v>0</v>
      </c>
      <c r="D24" s="28"/>
      <c r="E24" s="26"/>
      <c r="F24" s="27"/>
    </row>
    <row r="25" spans="1:7" ht="15" customHeight="1" x14ac:dyDescent="0.3">
      <c r="A25" s="37" t="s">
        <v>2</v>
      </c>
      <c r="B25" s="38">
        <v>0</v>
      </c>
      <c r="C25" s="39">
        <f>B25*12</f>
        <v>0</v>
      </c>
      <c r="D25" s="142" t="s">
        <v>80</v>
      </c>
      <c r="E25" s="143"/>
      <c r="F25" s="29"/>
    </row>
    <row r="26" spans="1:7" ht="15" customHeight="1" x14ac:dyDescent="0.3">
      <c r="A26" s="41" t="s">
        <v>8</v>
      </c>
      <c r="B26" s="38">
        <v>0</v>
      </c>
      <c r="C26" s="39">
        <f>B26*12</f>
        <v>0</v>
      </c>
      <c r="D26" s="144"/>
      <c r="E26" s="145"/>
      <c r="F26" s="30">
        <f>SUM(F5:F7)+SUM(F11:F13)+SUM(F17:F19)+C28</f>
        <v>0</v>
      </c>
    </row>
    <row r="27" spans="1:7" ht="15" customHeight="1" x14ac:dyDescent="0.3">
      <c r="A27" s="41" t="s">
        <v>8</v>
      </c>
      <c r="B27" s="38">
        <v>0</v>
      </c>
      <c r="C27" s="39">
        <f>B27*12</f>
        <v>0</v>
      </c>
      <c r="D27" s="146"/>
      <c r="E27" s="147"/>
      <c r="F27" s="33"/>
    </row>
    <row r="28" spans="1:7" ht="15" customHeight="1" x14ac:dyDescent="0.3">
      <c r="A28" s="115" t="s">
        <v>15</v>
      </c>
      <c r="B28" s="135"/>
      <c r="C28" s="40">
        <f>SUM(C23:C27)</f>
        <v>0</v>
      </c>
      <c r="D28" s="136" t="s">
        <v>17</v>
      </c>
      <c r="E28" s="137"/>
      <c r="F28" s="137"/>
    </row>
  </sheetData>
  <sheetProtection algorithmName="SHA-512" hashValue="5ZnaWF3nIXixmd76cx5b15UscHnuiK8UAllBEQaxeswhT3Po+jFS/J0cfdbgnk/+qki4BWevbdsyimaAXSM/TQ==" saltValue="s/RDKpwldjemY8VwJi8tVw==" spinCount="100000" sheet="1" objects="1" scenarios="1"/>
  <mergeCells count="14">
    <mergeCell ref="A28:B28"/>
    <mergeCell ref="D25:E27"/>
    <mergeCell ref="D28:F28"/>
    <mergeCell ref="D22:D23"/>
    <mergeCell ref="E23:F23"/>
    <mergeCell ref="A21:F21"/>
    <mergeCell ref="A1:C2"/>
    <mergeCell ref="D1:E1"/>
    <mergeCell ref="D2:E2"/>
    <mergeCell ref="A3:F3"/>
    <mergeCell ref="A4:A5"/>
    <mergeCell ref="A10:A11"/>
    <mergeCell ref="A15:F15"/>
    <mergeCell ref="A16:A17"/>
  </mergeCells>
  <printOptions horizontalCentered="1"/>
  <pageMargins left="0.5" right="0.5" top="1" bottom="1" header="0.5" footer="0.5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</xdr:col>
                    <xdr:colOff>236220</xdr:colOff>
                    <xdr:row>21</xdr:row>
                    <xdr:rowOff>38100</xdr:rowOff>
                  </from>
                  <to>
                    <xdr:col>5</xdr:col>
                    <xdr:colOff>1066800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</xdr:col>
                    <xdr:colOff>236220</xdr:colOff>
                    <xdr:row>22</xdr:row>
                    <xdr:rowOff>38100</xdr:rowOff>
                  </from>
                  <to>
                    <xdr:col>5</xdr:col>
                    <xdr:colOff>1066800</xdr:colOff>
                    <xdr:row>23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9"/>
  <sheetViews>
    <sheetView showGridLines="0" tabSelected="1" workbookViewId="0">
      <selection activeCell="C24" sqref="C24"/>
    </sheetView>
  </sheetViews>
  <sheetFormatPr defaultRowHeight="14.4" x14ac:dyDescent="0.3"/>
  <cols>
    <col min="1" max="9" width="25.6640625" customWidth="1"/>
  </cols>
  <sheetData>
    <row r="1" spans="1:11" s="49" customFormat="1" ht="18" x14ac:dyDescent="0.35">
      <c r="A1" s="148" t="s">
        <v>98</v>
      </c>
      <c r="B1" s="148"/>
      <c r="C1" s="148"/>
      <c r="D1" s="148"/>
    </row>
    <row r="2" spans="1:11" s="49" customFormat="1" x14ac:dyDescent="0.3"/>
    <row r="3" spans="1:11" ht="24.75" customHeight="1" x14ac:dyDescent="0.3">
      <c r="A3" s="56" t="s">
        <v>31</v>
      </c>
      <c r="B3" s="56" t="s">
        <v>32</v>
      </c>
      <c r="C3" s="56" t="s">
        <v>33</v>
      </c>
      <c r="D3" s="56" t="s">
        <v>34</v>
      </c>
      <c r="E3" s="56" t="s">
        <v>35</v>
      </c>
      <c r="F3" s="56" t="s">
        <v>36</v>
      </c>
      <c r="G3" s="56" t="s">
        <v>91</v>
      </c>
      <c r="H3" s="56" t="s">
        <v>92</v>
      </c>
      <c r="I3" s="56" t="s">
        <v>93</v>
      </c>
      <c r="J3" s="1"/>
      <c r="K3" s="1"/>
    </row>
    <row r="4" spans="1:11" ht="24.75" customHeight="1" x14ac:dyDescent="0.3">
      <c r="A4" s="54" t="s">
        <v>7</v>
      </c>
      <c r="B4" s="55">
        <v>31300</v>
      </c>
      <c r="C4" s="55">
        <v>42300</v>
      </c>
      <c r="D4" s="55">
        <v>53300</v>
      </c>
      <c r="E4" s="55">
        <v>64300</v>
      </c>
      <c r="F4" s="55">
        <v>75300</v>
      </c>
      <c r="G4" s="55">
        <v>86300</v>
      </c>
      <c r="H4" s="55">
        <v>97300</v>
      </c>
      <c r="I4" s="55">
        <v>108300</v>
      </c>
      <c r="J4" s="1"/>
      <c r="K4" s="1"/>
    </row>
    <row r="5" spans="1:11" ht="24.75" customHeight="1" x14ac:dyDescent="0.3">
      <c r="A5" s="54" t="s">
        <v>65</v>
      </c>
      <c r="B5" s="55">
        <f>B4/12</f>
        <v>2608.3333333333335</v>
      </c>
      <c r="C5" s="55">
        <f t="shared" ref="C5:F5" si="0">C4/12</f>
        <v>3525</v>
      </c>
      <c r="D5" s="55">
        <f t="shared" si="0"/>
        <v>4441.666666666667</v>
      </c>
      <c r="E5" s="55">
        <f t="shared" si="0"/>
        <v>5358.333333333333</v>
      </c>
      <c r="F5" s="55">
        <f t="shared" si="0"/>
        <v>6275</v>
      </c>
      <c r="G5" s="55">
        <f t="shared" ref="G5:H5" si="1">G4/12</f>
        <v>7191.666666666667</v>
      </c>
      <c r="H5" s="55">
        <f t="shared" si="1"/>
        <v>8108.333333333333</v>
      </c>
      <c r="I5" s="55">
        <f t="shared" ref="I5" si="2">I4/12</f>
        <v>9025</v>
      </c>
      <c r="J5" s="1"/>
      <c r="K5" s="1"/>
    </row>
    <row r="6" spans="1:11" ht="21" customHeight="1" x14ac:dyDescent="0.3">
      <c r="A6" s="149" t="s">
        <v>96</v>
      </c>
      <c r="B6" s="150"/>
      <c r="C6" s="150"/>
      <c r="D6" s="150"/>
      <c r="E6" s="150"/>
      <c r="F6" s="150"/>
      <c r="G6" s="150"/>
      <c r="H6" s="150"/>
      <c r="I6" s="150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4.75" customHeight="1" x14ac:dyDescent="0.3">
      <c r="A9" s="59" t="s">
        <v>37</v>
      </c>
      <c r="B9" s="56" t="s">
        <v>32</v>
      </c>
      <c r="C9" s="56" t="s">
        <v>33</v>
      </c>
      <c r="D9" s="56" t="s">
        <v>34</v>
      </c>
      <c r="E9" s="56" t="s">
        <v>35</v>
      </c>
      <c r="F9" s="56" t="s">
        <v>36</v>
      </c>
      <c r="G9" s="56" t="s">
        <v>91</v>
      </c>
      <c r="H9" s="56" t="s">
        <v>92</v>
      </c>
      <c r="I9" s="56" t="s">
        <v>93</v>
      </c>
    </row>
    <row r="10" spans="1:11" ht="24.75" customHeight="1" x14ac:dyDescent="0.3">
      <c r="A10" s="54" t="s">
        <v>7</v>
      </c>
      <c r="B10" s="55">
        <v>23475</v>
      </c>
      <c r="C10" s="55">
        <v>31725</v>
      </c>
      <c r="D10" s="55">
        <v>39975</v>
      </c>
      <c r="E10" s="55">
        <v>48225</v>
      </c>
      <c r="F10" s="55">
        <v>56475</v>
      </c>
      <c r="G10" s="55">
        <v>64725</v>
      </c>
      <c r="H10" s="55">
        <v>72975</v>
      </c>
      <c r="I10" s="55">
        <v>81225</v>
      </c>
    </row>
    <row r="11" spans="1:11" ht="24.75" customHeight="1" x14ac:dyDescent="0.3">
      <c r="A11" s="57" t="s">
        <v>65</v>
      </c>
      <c r="B11" s="55">
        <f>B10/12</f>
        <v>1956.25</v>
      </c>
      <c r="C11" s="55">
        <f t="shared" ref="C11:I11" si="3">C10/12</f>
        <v>2643.75</v>
      </c>
      <c r="D11" s="55">
        <f t="shared" si="3"/>
        <v>3331.25</v>
      </c>
      <c r="E11" s="55">
        <f t="shared" si="3"/>
        <v>4018.75</v>
      </c>
      <c r="F11" s="55">
        <f t="shared" si="3"/>
        <v>4706.25</v>
      </c>
      <c r="G11" s="55">
        <f t="shared" si="3"/>
        <v>5393.75</v>
      </c>
      <c r="H11" s="55">
        <f t="shared" si="3"/>
        <v>6081.25</v>
      </c>
      <c r="I11" s="55">
        <f t="shared" si="3"/>
        <v>6768.75</v>
      </c>
    </row>
    <row r="12" spans="1:11" ht="21" customHeight="1" x14ac:dyDescent="0.3">
      <c r="A12" s="149" t="s">
        <v>95</v>
      </c>
      <c r="B12" s="150"/>
      <c r="C12" s="150"/>
      <c r="D12" s="150"/>
      <c r="E12" s="150"/>
      <c r="F12" s="150"/>
      <c r="G12" s="150"/>
      <c r="H12" s="150"/>
      <c r="I12" s="150"/>
    </row>
    <row r="15" spans="1:11" ht="24.75" customHeight="1" x14ac:dyDescent="0.3">
      <c r="A15" s="58" t="s">
        <v>41</v>
      </c>
      <c r="B15" s="56" t="s">
        <v>32</v>
      </c>
      <c r="C15" s="56" t="s">
        <v>33</v>
      </c>
      <c r="D15" s="56" t="s">
        <v>34</v>
      </c>
      <c r="E15" s="56" t="s">
        <v>35</v>
      </c>
      <c r="F15" s="56" t="s">
        <v>36</v>
      </c>
      <c r="G15" s="56" t="s">
        <v>91</v>
      </c>
      <c r="H15" s="56" t="s">
        <v>92</v>
      </c>
      <c r="I15" s="56" t="s">
        <v>93</v>
      </c>
    </row>
    <row r="16" spans="1:11" ht="24.75" customHeight="1" x14ac:dyDescent="0.3">
      <c r="A16" s="54" t="s">
        <v>7</v>
      </c>
      <c r="B16" s="55">
        <v>15650</v>
      </c>
      <c r="C16" s="55">
        <v>21150</v>
      </c>
      <c r="D16" s="55">
        <v>26650</v>
      </c>
      <c r="E16" s="55">
        <v>32150</v>
      </c>
      <c r="F16" s="55">
        <v>37650</v>
      </c>
      <c r="G16" s="55">
        <v>43150</v>
      </c>
      <c r="H16" s="55">
        <v>48650</v>
      </c>
      <c r="I16" s="55">
        <v>54150</v>
      </c>
    </row>
    <row r="17" spans="1:9" ht="24.75" customHeight="1" x14ac:dyDescent="0.3">
      <c r="A17" s="54" t="s">
        <v>65</v>
      </c>
      <c r="B17" s="55">
        <f>B16/12</f>
        <v>1304.1666666666667</v>
      </c>
      <c r="C17" s="55">
        <f t="shared" ref="C17:I17" si="4">C16/12</f>
        <v>1762.5</v>
      </c>
      <c r="D17" s="55">
        <f t="shared" si="4"/>
        <v>2220.8333333333335</v>
      </c>
      <c r="E17" s="55">
        <f t="shared" si="4"/>
        <v>2679.1666666666665</v>
      </c>
      <c r="F17" s="55">
        <f t="shared" si="4"/>
        <v>3137.5</v>
      </c>
      <c r="G17" s="55">
        <f t="shared" si="4"/>
        <v>3595.8333333333335</v>
      </c>
      <c r="H17" s="55">
        <f t="shared" si="4"/>
        <v>4054.1666666666665</v>
      </c>
      <c r="I17" s="55">
        <f t="shared" si="4"/>
        <v>4512.5</v>
      </c>
    </row>
    <row r="18" spans="1:9" ht="21" customHeight="1" x14ac:dyDescent="0.3">
      <c r="A18" s="149" t="s">
        <v>97</v>
      </c>
      <c r="B18" s="150"/>
      <c r="C18" s="150"/>
      <c r="D18" s="150"/>
      <c r="E18" s="150"/>
      <c r="F18" s="150"/>
      <c r="G18" s="150"/>
      <c r="H18" s="150"/>
      <c r="I18" s="150"/>
    </row>
    <row r="20" spans="1:9" x14ac:dyDescent="0.3">
      <c r="A20" s="65" t="s">
        <v>66</v>
      </c>
      <c r="F20" s="66"/>
    </row>
    <row r="21" spans="1:9" x14ac:dyDescent="0.3">
      <c r="C21" s="66" t="s">
        <v>0</v>
      </c>
      <c r="H21" s="66"/>
    </row>
    <row r="22" spans="1:9" x14ac:dyDescent="0.3">
      <c r="H22" s="66"/>
    </row>
    <row r="23" spans="1:9" x14ac:dyDescent="0.3">
      <c r="B23" s="66"/>
      <c r="H23" s="66"/>
    </row>
    <row r="24" spans="1:9" x14ac:dyDescent="0.3">
      <c r="B24" s="66"/>
      <c r="G24" s="66"/>
      <c r="H24" s="66"/>
    </row>
    <row r="25" spans="1:9" x14ac:dyDescent="0.3">
      <c r="B25" s="66"/>
      <c r="G25" s="66"/>
      <c r="H25" s="66"/>
    </row>
    <row r="26" spans="1:9" x14ac:dyDescent="0.3">
      <c r="B26" s="66"/>
      <c r="G26" s="66"/>
      <c r="H26" s="66"/>
    </row>
    <row r="27" spans="1:9" x14ac:dyDescent="0.3">
      <c r="B27" s="66"/>
      <c r="G27" s="66"/>
      <c r="H27" s="66"/>
    </row>
    <row r="28" spans="1:9" x14ac:dyDescent="0.3">
      <c r="G28" s="66"/>
    </row>
    <row r="29" spans="1:9" x14ac:dyDescent="0.3">
      <c r="G29" s="66"/>
    </row>
  </sheetData>
  <sheetProtection algorithmName="SHA-512" hashValue="YtQTWEBiavr0VBpLMGwX0+YzmskZ2vg0/hmkMva77M33NS55x/Wie4f67ChRE1V2jXqFTux1BqZgk1LTRckGfA==" saltValue="aLwh616cfB9u8yOWhulXEA==" spinCount="100000" sheet="1" objects="1" scenarios="1"/>
  <mergeCells count="4">
    <mergeCell ref="A1:D1"/>
    <mergeCell ref="A12:I12"/>
    <mergeCell ref="A18:I18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Instructions</vt:lpstr>
      <vt:lpstr>#1 Head of Household Income</vt:lpstr>
      <vt:lpstr>#2 Additional Household Income</vt:lpstr>
      <vt:lpstr>#3 Additional Household Income</vt:lpstr>
      <vt:lpstr>2025 Federal Poverty Guidelines</vt:lpstr>
      <vt:lpstr>'#1 Head of Household Income'!Print_Area</vt:lpstr>
      <vt:lpstr>'#2 Additional Household Income'!Print_Area</vt:lpstr>
      <vt:lpstr>'#3 Additional Household Income'!Print_Area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2025-01-16T18:09:22Z</dcterms:modified>
</cp:coreProperties>
</file>